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636" yWindow="588" windowWidth="18852" windowHeight="10176"/>
  </bookViews>
  <sheets>
    <sheet name="Документ" sheetId="2" r:id="rId1"/>
  </sheets>
  <definedNames>
    <definedName name="_xlnm._FilterDatabase" localSheetId="0" hidden="1">Документ!$A$12:$G$2649</definedName>
    <definedName name="_xlnm.Print_Area" localSheetId="0">Документ!$A$1:$G$2656</definedName>
    <definedName name="_xlnm.Print_Titles" localSheetId="0">Документ!$10:$10</definedName>
  </definedNames>
  <calcPr calcId="114210" fullCalcOnLoad="1"/>
</workbook>
</file>

<file path=xl/calcChain.xml><?xml version="1.0" encoding="utf-8"?>
<calcChain xmlns="http://schemas.openxmlformats.org/spreadsheetml/2006/main">
  <c r="G1368" i="2"/>
  <c r="G1346"/>
  <c r="G566"/>
  <c r="G573"/>
  <c r="G672"/>
  <c r="G671"/>
  <c r="G662"/>
  <c r="G651"/>
  <c r="G2642"/>
  <c r="G2641"/>
  <c r="G2639"/>
  <c r="G2638"/>
  <c r="G2637"/>
  <c r="G2630"/>
  <c r="G2628"/>
  <c r="G2615"/>
  <c r="G2614"/>
  <c r="G2620"/>
  <c r="G2618"/>
  <c r="G2605"/>
  <c r="G2604"/>
  <c r="G2603"/>
  <c r="G2602"/>
  <c r="G2601"/>
  <c r="G2599"/>
  <c r="G2598"/>
  <c r="G2597"/>
  <c r="G2596"/>
  <c r="G2590"/>
  <c r="G2589"/>
  <c r="G2587"/>
  <c r="G2584"/>
  <c r="G2582"/>
  <c r="G2577"/>
  <c r="G2576"/>
  <c r="G2575"/>
  <c r="G2574"/>
  <c r="G2571"/>
  <c r="G2570"/>
  <c r="G2569"/>
  <c r="G2568"/>
  <c r="G2567"/>
  <c r="G2565"/>
  <c r="G2564"/>
  <c r="G2563"/>
  <c r="G2562"/>
  <c r="G2561"/>
  <c r="G2559"/>
  <c r="G2558"/>
  <c r="G2557"/>
  <c r="G2556"/>
  <c r="G2555"/>
  <c r="G2548"/>
  <c r="G2547"/>
  <c r="G2546"/>
  <c r="G2544"/>
  <c r="G2543"/>
  <c r="G2541"/>
  <c r="G2540"/>
  <c r="G2535"/>
  <c r="G2534"/>
  <c r="G2533"/>
  <c r="G2530"/>
  <c r="G2528"/>
  <c r="G2522"/>
  <c r="G2521"/>
  <c r="G2520"/>
  <c r="G2516"/>
  <c r="G2515"/>
  <c r="G2514"/>
  <c r="G2510"/>
  <c r="G2509"/>
  <c r="G2508"/>
  <c r="G2507"/>
  <c r="G2504"/>
  <c r="G2503"/>
  <c r="G2502"/>
  <c r="G2501"/>
  <c r="G2500"/>
  <c r="G2495"/>
  <c r="G2494"/>
  <c r="G2492"/>
  <c r="G2490"/>
  <c r="G2483"/>
  <c r="G2482"/>
  <c r="G2481"/>
  <c r="G2480"/>
  <c r="G2479"/>
  <c r="G2472"/>
  <c r="G2476"/>
  <c r="G2461"/>
  <c r="G2460"/>
  <c r="G2447"/>
  <c r="G2446"/>
  <c r="G2444"/>
  <c r="G2443"/>
  <c r="G2433"/>
  <c r="G2432"/>
  <c r="G2431"/>
  <c r="G2429"/>
  <c r="G2428"/>
  <c r="G2427"/>
  <c r="G2426"/>
  <c r="G2418"/>
  <c r="G2417"/>
  <c r="G2416"/>
  <c r="G2421"/>
  <c r="G2420"/>
  <c r="G2407"/>
  <c r="G2406"/>
  <c r="G2404"/>
  <c r="G2403"/>
  <c r="G2397"/>
  <c r="G2396"/>
  <c r="G2394"/>
  <c r="G2393"/>
  <c r="G2392"/>
  <c r="G2386"/>
  <c r="G2385"/>
  <c r="G2384"/>
  <c r="G2370"/>
  <c r="G2369"/>
  <c r="G2368"/>
  <c r="G2367"/>
  <c r="G2366"/>
  <c r="G2377"/>
  <c r="G2376"/>
  <c r="G2375"/>
  <c r="G2374"/>
  <c r="G2373"/>
  <c r="G2364"/>
  <c r="G2363"/>
  <c r="G2362"/>
  <c r="G2360"/>
  <c r="G2359"/>
  <c r="G2358"/>
  <c r="G2352"/>
  <c r="G2351"/>
  <c r="G2350"/>
  <c r="G2349"/>
  <c r="G2346"/>
  <c r="G2344"/>
  <c r="G2336"/>
  <c r="G2335"/>
  <c r="G2325"/>
  <c r="G2321"/>
  <c r="G2318"/>
  <c r="G2316"/>
  <c r="G2312"/>
  <c r="G2284"/>
  <c r="G2280"/>
  <c r="G2279"/>
  <c r="G2273"/>
  <c r="G2272"/>
  <c r="G2265"/>
  <c r="G2261"/>
  <c r="G2255"/>
  <c r="G2254"/>
  <c r="G2253"/>
  <c r="G2252"/>
  <c r="G2251"/>
  <c r="G2248"/>
  <c r="G2247"/>
  <c r="G2246"/>
  <c r="G2244"/>
  <c r="G2243"/>
  <c r="G2242"/>
  <c r="G2240"/>
  <c r="G2238"/>
  <c r="G2235"/>
  <c r="G2234"/>
  <c r="G2231"/>
  <c r="G2230"/>
  <c r="G2229"/>
  <c r="G2223"/>
  <c r="G2221"/>
  <c r="G2216"/>
  <c r="G2215"/>
  <c r="G2214"/>
  <c r="G2213"/>
  <c r="G2135"/>
  <c r="G2141"/>
  <c r="G2145"/>
  <c r="G2144"/>
  <c r="G2143"/>
  <c r="G2149"/>
  <c r="G2151"/>
  <c r="G2155"/>
  <c r="G2158"/>
  <c r="G2162"/>
  <c r="G2171"/>
  <c r="G2174"/>
  <c r="G2186"/>
  <c r="G2185"/>
  <c r="G2184"/>
  <c r="G2190"/>
  <c r="G2189"/>
  <c r="G2188"/>
  <c r="G2194"/>
  <c r="G2193"/>
  <c r="G2199"/>
  <c r="G2198"/>
  <c r="G2203"/>
  <c r="G2202"/>
  <c r="G2201"/>
  <c r="G2207"/>
  <c r="G2208"/>
  <c r="G2129"/>
  <c r="G2128"/>
  <c r="G2127"/>
  <c r="G2125"/>
  <c r="G2122"/>
  <c r="G2119"/>
  <c r="G2118"/>
  <c r="G2113"/>
  <c r="G2112"/>
  <c r="G2111"/>
  <c r="G2106"/>
  <c r="G2103"/>
  <c r="G2098"/>
  <c r="G2097"/>
  <c r="G2095"/>
  <c r="G2094"/>
  <c r="G2093"/>
  <c r="G2090"/>
  <c r="G2081"/>
  <c r="G2078"/>
  <c r="G2077"/>
  <c r="G2073"/>
  <c r="G2072"/>
  <c r="G2071"/>
  <c r="G2067"/>
  <c r="G2066"/>
  <c r="G2064"/>
  <c r="G2063"/>
  <c r="G2060"/>
  <c r="G2059"/>
  <c r="G2058"/>
  <c r="G2051"/>
  <c r="G2050"/>
  <c r="G2048"/>
  <c r="G2047"/>
  <c r="G2046"/>
  <c r="G2041"/>
  <c r="G2022"/>
  <c r="G2010"/>
  <c r="G2009"/>
  <c r="G2007"/>
  <c r="G2004"/>
  <c r="G1993"/>
  <c r="G1988"/>
  <c r="G1987"/>
  <c r="G1986"/>
  <c r="G1983"/>
  <c r="G1982"/>
  <c r="G1977"/>
  <c r="G1976"/>
  <c r="G1973"/>
  <c r="G1972"/>
  <c r="G1971"/>
  <c r="G1967"/>
  <c r="G1966"/>
  <c r="G1965"/>
  <c r="G1964"/>
  <c r="G1963"/>
  <c r="G1961"/>
  <c r="G1960"/>
  <c r="G1959"/>
  <c r="G1956"/>
  <c r="G1949"/>
  <c r="G1942"/>
  <c r="G1941"/>
  <c r="G1939"/>
  <c r="G1938"/>
  <c r="G1937"/>
  <c r="G1935"/>
  <c r="G1934"/>
  <c r="G1933"/>
  <c r="G1930"/>
  <c r="G1929"/>
  <c r="G1928"/>
  <c r="G1924"/>
  <c r="G1923"/>
  <c r="G1922"/>
  <c r="G1921"/>
  <c r="G1916"/>
  <c r="G1915"/>
  <c r="G1910"/>
  <c r="G1905"/>
  <c r="G1899"/>
  <c r="G1898"/>
  <c r="G1897"/>
  <c r="G1896"/>
  <c r="G1889"/>
  <c r="G1888"/>
  <c r="G1886"/>
  <c r="G1885"/>
  <c r="G1884"/>
  <c r="G1879"/>
  <c r="G1877"/>
  <c r="G1874"/>
  <c r="G1872"/>
  <c r="G1870"/>
  <c r="G1866"/>
  <c r="G1859"/>
  <c r="G1858"/>
  <c r="G1853"/>
  <c r="G1852"/>
  <c r="G1848"/>
  <c r="G1846"/>
  <c r="G1842"/>
  <c r="G1841"/>
  <c r="G1840"/>
  <c r="G1836"/>
  <c r="G1835"/>
  <c r="G1832"/>
  <c r="G1827"/>
  <c r="G1820"/>
  <c r="G1819"/>
  <c r="G1816"/>
  <c r="G1815"/>
  <c r="G1814"/>
  <c r="G1810"/>
  <c r="G1809"/>
  <c r="G1808"/>
  <c r="G1804"/>
  <c r="G1803"/>
  <c r="G1801"/>
  <c r="G1800"/>
  <c r="G1795"/>
  <c r="G1794"/>
  <c r="G1793"/>
  <c r="G1792"/>
  <c r="G1791"/>
  <c r="G1789"/>
  <c r="G1788"/>
  <c r="G1787"/>
  <c r="G1786"/>
  <c r="G1785"/>
  <c r="G1783"/>
  <c r="G1782"/>
  <c r="G1781"/>
  <c r="G1779"/>
  <c r="G1778"/>
  <c r="G1777"/>
  <c r="G1772"/>
  <c r="G1771"/>
  <c r="G1770"/>
  <c r="G1769"/>
  <c r="G1767"/>
  <c r="G1766"/>
  <c r="G1765"/>
  <c r="G1764"/>
  <c r="G1754"/>
  <c r="G1753"/>
  <c r="G1751"/>
  <c r="G1749"/>
  <c r="G1747"/>
  <c r="G1745"/>
  <c r="G1743"/>
  <c r="G1740"/>
  <c r="G1739"/>
  <c r="G1702"/>
  <c r="G1729"/>
  <c r="G1728"/>
  <c r="G1726"/>
  <c r="G1725"/>
  <c r="G1723"/>
  <c r="G1722"/>
  <c r="G1719"/>
  <c r="G1717"/>
  <c r="G1713"/>
  <c r="G1707"/>
  <c r="G1689"/>
  <c r="G1688"/>
  <c r="G1682"/>
  <c r="G1681"/>
  <c r="G1677"/>
  <c r="G1676"/>
  <c r="G1675"/>
  <c r="G1670"/>
  <c r="G1669"/>
  <c r="G1659"/>
  <c r="G1658"/>
  <c r="G1657"/>
  <c r="G1652"/>
  <c r="G1597"/>
  <c r="G1593"/>
  <c r="G1592"/>
  <c r="G1591"/>
  <c r="G1584"/>
  <c r="G1583"/>
  <c r="G1581"/>
  <c r="G1578"/>
  <c r="G1575"/>
  <c r="G1561"/>
  <c r="G1545"/>
  <c r="G1542"/>
  <c r="G1537"/>
  <c r="G1533"/>
  <c r="G1534"/>
  <c r="G1526"/>
  <c r="G1525"/>
  <c r="G1524"/>
  <c r="G1523"/>
  <c r="G1520"/>
  <c r="G1519"/>
  <c r="G1518"/>
  <c r="G1516"/>
  <c r="G1515"/>
  <c r="G1514"/>
  <c r="G1510"/>
  <c r="G1509"/>
  <c r="G1508"/>
  <c r="G1507"/>
  <c r="G1506"/>
  <c r="G1501"/>
  <c r="G1500"/>
  <c r="G1499"/>
  <c r="G1498"/>
  <c r="G1468"/>
  <c r="G1467"/>
  <c r="G1465"/>
  <c r="G1463"/>
  <c r="G1459"/>
  <c r="G1453"/>
  <c r="G1451"/>
  <c r="G1446"/>
  <c r="G1444"/>
  <c r="G1437"/>
  <c r="G1436"/>
  <c r="G1435"/>
  <c r="G1433"/>
  <c r="G1420"/>
  <c r="G1418"/>
  <c r="G1414"/>
  <c r="G1409"/>
  <c r="G1403"/>
  <c r="G1397"/>
  <c r="G1393"/>
  <c r="G1390"/>
  <c r="G1388"/>
  <c r="G1384"/>
  <c r="G1377"/>
  <c r="G1370"/>
  <c r="G1366"/>
  <c r="G1365"/>
  <c r="G1364"/>
  <c r="G1360"/>
  <c r="G1359"/>
  <c r="G1358"/>
  <c r="G1356"/>
  <c r="G1355"/>
  <c r="G1354"/>
  <c r="G1352"/>
  <c r="G1349"/>
  <c r="G1343"/>
  <c r="G1342"/>
  <c r="G1341"/>
  <c r="G1340"/>
  <c r="G1335"/>
  <c r="G1333"/>
  <c r="G1324"/>
  <c r="G1320"/>
  <c r="G1316"/>
  <c r="G1317"/>
  <c r="G1313"/>
  <c r="G1312"/>
  <c r="G1311"/>
  <c r="G1309"/>
  <c r="G1308"/>
  <c r="G1307"/>
  <c r="G1302"/>
  <c r="G1301"/>
  <c r="G1297"/>
  <c r="G1296"/>
  <c r="G1294"/>
  <c r="G1293"/>
  <c r="G1288"/>
  <c r="G1286"/>
  <c r="G1279"/>
  <c r="G1278"/>
  <c r="G1277"/>
  <c r="G1276"/>
  <c r="G1275"/>
  <c r="G1265"/>
  <c r="G1264"/>
  <c r="G1262"/>
  <c r="G1261"/>
  <c r="G1260"/>
  <c r="G1257"/>
  <c r="G1245"/>
  <c r="G1240"/>
  <c r="G1235"/>
  <c r="G1230"/>
  <c r="G1228"/>
  <c r="G1221"/>
  <c r="G1215"/>
  <c r="G1201"/>
  <c r="G1198"/>
  <c r="G1196"/>
  <c r="G1187"/>
  <c r="G1117"/>
  <c r="G1115"/>
  <c r="G1112"/>
  <c r="G1102"/>
  <c r="G1095"/>
  <c r="G1090"/>
  <c r="G1078"/>
  <c r="G1063"/>
  <c r="G1059"/>
  <c r="G1058"/>
  <c r="G1045"/>
  <c r="G1047"/>
  <c r="G1051"/>
  <c r="G1040"/>
  <c r="G1038"/>
  <c r="G1028"/>
  <c r="G1026"/>
  <c r="G1022"/>
  <c r="G1020"/>
  <c r="G1016"/>
  <c r="G999"/>
  <c r="G991"/>
  <c r="G986"/>
  <c r="G985"/>
  <c r="G982"/>
  <c r="G976"/>
  <c r="G974"/>
  <c r="G972"/>
  <c r="G1130"/>
  <c r="G1143"/>
  <c r="G1142"/>
  <c r="G1141"/>
  <c r="G1139"/>
  <c r="G1137"/>
  <c r="G1127"/>
  <c r="G1126"/>
  <c r="G1122"/>
  <c r="G1121"/>
  <c r="G1120"/>
  <c r="G1148"/>
  <c r="G1150"/>
  <c r="G1154"/>
  <c r="G1156"/>
  <c r="G1160"/>
  <c r="G1162"/>
  <c r="G1166"/>
  <c r="G1165"/>
  <c r="G1171"/>
  <c r="G1173"/>
  <c r="G1181"/>
  <c r="G1180"/>
  <c r="G1178"/>
  <c r="G1177"/>
  <c r="G966"/>
  <c r="G965"/>
  <c r="G964"/>
  <c r="G962"/>
  <c r="G959"/>
  <c r="G954"/>
  <c r="G953"/>
  <c r="G948"/>
  <c r="G947"/>
  <c r="G946"/>
  <c r="G945"/>
  <c r="G944"/>
  <c r="G942"/>
  <c r="G941"/>
  <c r="G940"/>
  <c r="G939"/>
  <c r="G936"/>
  <c r="G935"/>
  <c r="G934"/>
  <c r="G932"/>
  <c r="G931"/>
  <c r="G930"/>
  <c r="G925"/>
  <c r="G924"/>
  <c r="G918"/>
  <c r="G915"/>
  <c r="G908"/>
  <c r="G904"/>
  <c r="G899"/>
  <c r="G898"/>
  <c r="G892"/>
  <c r="G891"/>
  <c r="G890"/>
  <c r="G889"/>
  <c r="G885"/>
  <c r="G884"/>
  <c r="G883"/>
  <c r="G881"/>
  <c r="G878"/>
  <c r="G873"/>
  <c r="G872"/>
  <c r="G871"/>
  <c r="G870"/>
  <c r="G859"/>
  <c r="G858"/>
  <c r="G856"/>
  <c r="G851"/>
  <c r="G841"/>
  <c r="G838"/>
  <c r="G837"/>
  <c r="G834"/>
  <c r="G833"/>
  <c r="G832"/>
  <c r="G829"/>
  <c r="G828"/>
  <c r="G827"/>
  <c r="G821"/>
  <c r="G820"/>
  <c r="G815"/>
  <c r="G812"/>
  <c r="G810"/>
  <c r="G804"/>
  <c r="G803"/>
  <c r="G801"/>
  <c r="G800"/>
  <c r="G795"/>
  <c r="G794"/>
  <c r="G793"/>
  <c r="G792"/>
  <c r="G789"/>
  <c r="G788"/>
  <c r="G787"/>
  <c r="G790"/>
  <c r="G784"/>
  <c r="G783"/>
  <c r="G782"/>
  <c r="G781"/>
  <c r="G778"/>
  <c r="G777"/>
  <c r="G776"/>
  <c r="G775"/>
  <c r="G774"/>
  <c r="G769"/>
  <c r="G768"/>
  <c r="G765"/>
  <c r="G764"/>
  <c r="G753"/>
  <c r="G752"/>
  <c r="G750"/>
  <c r="G748"/>
  <c r="G744"/>
  <c r="G743"/>
  <c r="G740"/>
  <c r="G739"/>
  <c r="G736"/>
  <c r="G735"/>
  <c r="G734"/>
  <c r="G732"/>
  <c r="G731"/>
  <c r="G730"/>
  <c r="G728"/>
  <c r="G726"/>
  <c r="G724"/>
  <c r="G722"/>
  <c r="G719"/>
  <c r="G717"/>
  <c r="G715"/>
  <c r="G701"/>
  <c r="G702"/>
  <c r="G705"/>
  <c r="G704"/>
  <c r="G698"/>
  <c r="G697"/>
  <c r="G695"/>
  <c r="G694"/>
  <c r="G691"/>
  <c r="G690"/>
  <c r="G689"/>
  <c r="G685"/>
  <c r="G684"/>
  <c r="G681"/>
  <c r="G680"/>
  <c r="G677"/>
  <c r="G676"/>
  <c r="G674"/>
  <c r="G673"/>
  <c r="G669"/>
  <c r="G668"/>
  <c r="G666"/>
  <c r="G665"/>
  <c r="G664"/>
  <c r="G660"/>
  <c r="G659"/>
  <c r="G658"/>
  <c r="G656"/>
  <c r="G655"/>
  <c r="G654"/>
  <c r="G653"/>
  <c r="G649"/>
  <c r="G648"/>
  <c r="G647"/>
  <c r="G646"/>
  <c r="G640"/>
  <c r="G639"/>
  <c r="G637"/>
  <c r="G636"/>
  <c r="G635"/>
  <c r="G613"/>
  <c r="G612"/>
  <c r="G611"/>
  <c r="G608"/>
  <c r="G607"/>
  <c r="G605"/>
  <c r="G604"/>
  <c r="G598"/>
  <c r="G597"/>
  <c r="G593"/>
  <c r="G592"/>
  <c r="G589"/>
  <c r="G588"/>
  <c r="G587"/>
  <c r="G585"/>
  <c r="G584"/>
  <c r="G582"/>
  <c r="G579"/>
  <c r="G575"/>
  <c r="G574"/>
  <c r="G569"/>
  <c r="G568"/>
  <c r="G567"/>
  <c r="G564"/>
  <c r="G563"/>
  <c r="G560"/>
  <c r="G559"/>
  <c r="G553"/>
  <c r="G552"/>
  <c r="G551"/>
  <c r="G546"/>
  <c r="G545"/>
  <c r="G543"/>
  <c r="G542"/>
  <c r="G539"/>
  <c r="G538"/>
  <c r="G537"/>
  <c r="G533"/>
  <c r="G532"/>
  <c r="G531"/>
  <c r="G530"/>
  <c r="G528"/>
  <c r="G526"/>
  <c r="G521"/>
  <c r="G514"/>
  <c r="G513"/>
  <c r="G512"/>
  <c r="G511"/>
  <c r="G504"/>
  <c r="G503"/>
  <c r="G508"/>
  <c r="G507"/>
  <c r="G498"/>
  <c r="G497"/>
  <c r="G494"/>
  <c r="G493"/>
  <c r="G488"/>
  <c r="G487"/>
  <c r="G486"/>
  <c r="G485"/>
  <c r="G484"/>
  <c r="G482"/>
  <c r="G480"/>
  <c r="G478"/>
  <c r="G476"/>
  <c r="G465"/>
  <c r="G464"/>
  <c r="G461"/>
  <c r="G460"/>
  <c r="G459"/>
  <c r="G456"/>
  <c r="G455"/>
  <c r="G454"/>
  <c r="G451"/>
  <c r="G450"/>
  <c r="G449"/>
  <c r="G448"/>
  <c r="G446"/>
  <c r="G445"/>
  <c r="G444"/>
  <c r="G442"/>
  <c r="G441"/>
  <c r="G440"/>
  <c r="G426"/>
  <c r="G425"/>
  <c r="G424"/>
  <c r="G423"/>
  <c r="G417"/>
  <c r="G416"/>
  <c r="G415"/>
  <c r="G414"/>
  <c r="G409"/>
  <c r="G408"/>
  <c r="G406"/>
  <c r="G404"/>
  <c r="G399"/>
  <c r="G398"/>
  <c r="G391"/>
  <c r="G390"/>
  <c r="G389"/>
  <c r="G383"/>
  <c r="G382"/>
  <c r="G381"/>
  <c r="G380"/>
  <c r="G378"/>
  <c r="G377"/>
  <c r="G376"/>
  <c r="G374"/>
  <c r="G373"/>
  <c r="G372"/>
  <c r="G367"/>
  <c r="G366"/>
  <c r="G364"/>
  <c r="G363"/>
  <c r="G358"/>
  <c r="G354"/>
  <c r="G350"/>
  <c r="G342"/>
  <c r="G341"/>
  <c r="G325"/>
  <c r="G324"/>
  <c r="G318"/>
  <c r="G317"/>
  <c r="G316"/>
  <c r="G322"/>
  <c r="G321"/>
  <c r="G320"/>
  <c r="G313"/>
  <c r="G311"/>
  <c r="G305"/>
  <c r="G304"/>
  <c r="G303"/>
  <c r="G302"/>
  <c r="G301"/>
  <c r="G289"/>
  <c r="G288"/>
  <c r="G287"/>
  <c r="G293"/>
  <c r="G292"/>
  <c r="G291"/>
  <c r="G298"/>
  <c r="G297"/>
  <c r="G296"/>
  <c r="G295"/>
  <c r="G1487"/>
  <c r="G1486"/>
  <c r="G1483"/>
  <c r="G1482"/>
  <c r="G1481"/>
  <c r="G1479"/>
  <c r="G1477"/>
  <c r="G625"/>
  <c r="G624"/>
  <c r="G623"/>
  <c r="G622"/>
  <c r="G621"/>
  <c r="G432"/>
  <c r="G431"/>
  <c r="G430"/>
  <c r="G429"/>
  <c r="G428"/>
  <c r="G279"/>
  <c r="G278"/>
  <c r="G277"/>
  <c r="G276"/>
  <c r="G275"/>
  <c r="G271"/>
  <c r="G269"/>
  <c r="G267"/>
  <c r="G259"/>
  <c r="G257"/>
  <c r="G255"/>
  <c r="G877"/>
  <c r="G876"/>
  <c r="G875"/>
  <c r="G869"/>
  <c r="G2636"/>
  <c r="G2635"/>
  <c r="G2634"/>
  <c r="G403"/>
  <c r="G402"/>
  <c r="G958"/>
  <c r="G2442"/>
  <c r="G2441"/>
  <c r="G1476"/>
  <c r="G1475"/>
  <c r="G266"/>
  <c r="G265"/>
  <c r="G264"/>
  <c r="G263"/>
  <c r="G1826"/>
  <c r="G2260"/>
  <c r="G2259"/>
  <c r="G2258"/>
  <c r="G2257"/>
  <c r="G2250"/>
  <c r="G1170"/>
  <c r="G1169"/>
  <c r="G1168"/>
  <c r="G2343"/>
  <c r="G2342"/>
  <c r="G2341"/>
  <c r="G2340"/>
  <c r="G2489"/>
  <c r="G2488"/>
  <c r="G2487"/>
  <c r="G2486"/>
  <c r="G663"/>
  <c r="G2080"/>
  <c r="G2076"/>
  <c r="G2070"/>
  <c r="G1319"/>
  <c r="G439"/>
  <c r="G492"/>
  <c r="G491"/>
  <c r="G1176"/>
  <c r="G1175"/>
  <c r="G475"/>
  <c r="G474"/>
  <c r="G473"/>
  <c r="G472"/>
  <c r="G502"/>
  <c r="G501"/>
  <c r="G596"/>
  <c r="G595"/>
  <c r="G971"/>
  <c r="G1037"/>
  <c r="G1036"/>
  <c r="G1332"/>
  <c r="G1331"/>
  <c r="G1330"/>
  <c r="G1443"/>
  <c r="G1442"/>
  <c r="G1948"/>
  <c r="G1947"/>
  <c r="G1946"/>
  <c r="G1945"/>
  <c r="G2102"/>
  <c r="G2101"/>
  <c r="G2100"/>
  <c r="G2148"/>
  <c r="G2220"/>
  <c r="G2219"/>
  <c r="G2218"/>
  <c r="G2237"/>
  <c r="G2233"/>
  <c r="G2228"/>
  <c r="G2471"/>
  <c r="G2470"/>
  <c r="G2469"/>
  <c r="G2581"/>
  <c r="G2580"/>
  <c r="G2579"/>
  <c r="G2573"/>
  <c r="G458"/>
  <c r="G453"/>
  <c r="G1596"/>
  <c r="G1595"/>
  <c r="G1590"/>
  <c r="G2617"/>
  <c r="G2613"/>
  <c r="G2612"/>
  <c r="G2611"/>
  <c r="G2627"/>
  <c r="G2626"/>
  <c r="G2383"/>
  <c r="G2382"/>
  <c r="G2381"/>
  <c r="G2357"/>
  <c r="G2356"/>
  <c r="G2425"/>
  <c r="G362"/>
  <c r="G541"/>
  <c r="G536"/>
  <c r="G535"/>
  <c r="G714"/>
  <c r="G1153"/>
  <c r="G1186"/>
  <c r="G1742"/>
  <c r="G1738"/>
  <c r="G1737"/>
  <c r="G1736"/>
  <c r="G721"/>
  <c r="G809"/>
  <c r="G799"/>
  <c r="G798"/>
  <c r="G780"/>
  <c r="G1680"/>
  <c r="G1674"/>
  <c r="G1845"/>
  <c r="G1844"/>
  <c r="G1865"/>
  <c r="G1851"/>
  <c r="G1850"/>
  <c r="G2121"/>
  <c r="G2117"/>
  <c r="G2110"/>
  <c r="G2134"/>
  <c r="G2133"/>
  <c r="G2283"/>
  <c r="G2527"/>
  <c r="G2526"/>
  <c r="G2525"/>
  <c r="G2524"/>
  <c r="G2539"/>
  <c r="G2538"/>
  <c r="G747"/>
  <c r="G738"/>
  <c r="G1369"/>
  <c r="G1450"/>
  <c r="G1449"/>
  <c r="G1448"/>
  <c r="G1458"/>
  <c r="G1457"/>
  <c r="G1456"/>
  <c r="G1904"/>
  <c r="G1903"/>
  <c r="G1902"/>
  <c r="G1901"/>
  <c r="G1895"/>
  <c r="G1992"/>
  <c r="G2062"/>
  <c r="G2057"/>
  <c r="G2192"/>
  <c r="G254"/>
  <c r="G253"/>
  <c r="G252"/>
  <c r="G251"/>
  <c r="G310"/>
  <c r="G309"/>
  <c r="G308"/>
  <c r="G520"/>
  <c r="G519"/>
  <c r="G518"/>
  <c r="G510"/>
  <c r="G558"/>
  <c r="G550"/>
  <c r="G578"/>
  <c r="G693"/>
  <c r="G1315"/>
  <c r="G1306"/>
  <c r="G1348"/>
  <c r="G1347"/>
  <c r="G1387"/>
  <c r="G2157"/>
  <c r="G1292"/>
  <c r="G1291"/>
  <c r="G1513"/>
  <c r="G1512"/>
  <c r="G2402"/>
  <c r="G679"/>
  <c r="G1932"/>
  <c r="G1927"/>
  <c r="G1975"/>
  <c r="G1970"/>
  <c r="G652"/>
  <c r="G763"/>
  <c r="G762"/>
  <c r="G761"/>
  <c r="G929"/>
  <c r="G928"/>
  <c r="G1763"/>
  <c r="G1776"/>
  <c r="G286"/>
  <c r="G371"/>
  <c r="G1721"/>
  <c r="G1799"/>
  <c r="G1798"/>
  <c r="G2513"/>
  <c r="G2506"/>
  <c r="G1474"/>
  <c r="G1473"/>
  <c r="G1472"/>
  <c r="G1147"/>
  <c r="G2320"/>
  <c r="G634"/>
  <c r="G633"/>
  <c r="G632"/>
  <c r="G1408"/>
  <c r="G315"/>
  <c r="G388"/>
  <c r="G952"/>
  <c r="G951"/>
  <c r="G950"/>
  <c r="G1883"/>
  <c r="G401"/>
  <c r="G1129"/>
  <c r="G1125"/>
  <c r="G1124"/>
  <c r="G1044"/>
  <c r="G1285"/>
  <c r="G1284"/>
  <c r="G1283"/>
  <c r="G1282"/>
  <c r="G1701"/>
  <c r="G1700"/>
  <c r="G1818"/>
  <c r="G2401"/>
  <c r="G2400"/>
  <c r="G2399"/>
  <c r="G2021"/>
  <c r="G1536"/>
  <c r="G1532"/>
  <c r="G1531"/>
  <c r="G1200"/>
  <c r="G1062"/>
  <c r="G990"/>
  <c r="G970"/>
  <c r="G969"/>
  <c r="G903"/>
  <c r="G897"/>
  <c r="G896"/>
  <c r="G895"/>
  <c r="G840"/>
  <c r="G836"/>
  <c r="G826"/>
  <c r="G825"/>
  <c r="G349"/>
  <c r="G340"/>
  <c r="G249"/>
  <c r="G248"/>
  <c r="G247"/>
  <c r="G246"/>
  <c r="G244"/>
  <c r="G243"/>
  <c r="G242"/>
  <c r="G240"/>
  <c r="G239"/>
  <c r="G238"/>
  <c r="G235"/>
  <c r="G234"/>
  <c r="G233"/>
  <c r="G232"/>
  <c r="G228"/>
  <c r="G227"/>
  <c r="G226"/>
  <c r="G225"/>
  <c r="G224"/>
  <c r="G222"/>
  <c r="G221"/>
  <c r="G220"/>
  <c r="G219"/>
  <c r="G218"/>
  <c r="G216"/>
  <c r="G215"/>
  <c r="G214"/>
  <c r="G213"/>
  <c r="G212"/>
  <c r="G210"/>
  <c r="G209"/>
  <c r="G208"/>
  <c r="G207"/>
  <c r="G206"/>
  <c r="G196"/>
  <c r="G195"/>
  <c r="G193"/>
  <c r="G192"/>
  <c r="G191"/>
  <c r="G186"/>
  <c r="G183"/>
  <c r="G179"/>
  <c r="G176"/>
  <c r="G172"/>
  <c r="G171"/>
  <c r="G170"/>
  <c r="G167"/>
  <c r="G166"/>
  <c r="G165"/>
  <c r="G161"/>
  <c r="G160"/>
  <c r="G159"/>
  <c r="G157"/>
  <c r="G156"/>
  <c r="G155"/>
  <c r="G153"/>
  <c r="G152"/>
  <c r="G151"/>
  <c r="G148"/>
  <c r="G147"/>
  <c r="G146"/>
  <c r="G142"/>
  <c r="G141"/>
  <c r="G140"/>
  <c r="G139"/>
  <c r="G138"/>
  <c r="G135"/>
  <c r="G134"/>
  <c r="G133"/>
  <c r="G132"/>
  <c r="G130"/>
  <c r="G129"/>
  <c r="G128"/>
  <c r="G127"/>
  <c r="G125"/>
  <c r="G124"/>
  <c r="G123"/>
  <c r="G122"/>
  <c r="G120"/>
  <c r="G117"/>
  <c r="G112"/>
  <c r="G111"/>
  <c r="G110"/>
  <c r="G108"/>
  <c r="G107"/>
  <c r="G106"/>
  <c r="G103"/>
  <c r="G102"/>
  <c r="G101"/>
  <c r="G100"/>
  <c r="G97"/>
  <c r="G96"/>
  <c r="G95"/>
  <c r="G94"/>
  <c r="G93"/>
  <c r="G91"/>
  <c r="G90"/>
  <c r="G89"/>
  <c r="G88"/>
  <c r="G87"/>
  <c r="G74"/>
  <c r="G73"/>
  <c r="G70"/>
  <c r="G67"/>
  <c r="G65"/>
  <c r="G60"/>
  <c r="G59"/>
  <c r="G58"/>
  <c r="G55"/>
  <c r="G54"/>
  <c r="G53"/>
  <c r="G46"/>
  <c r="G45"/>
  <c r="G41"/>
  <c r="G40"/>
  <c r="G20"/>
  <c r="G38"/>
  <c r="G37"/>
  <c r="G35"/>
  <c r="G34"/>
  <c r="G31"/>
  <c r="G30"/>
  <c r="G29"/>
  <c r="G18"/>
  <c r="G16"/>
  <c r="G2624"/>
  <c r="G2625"/>
  <c r="G2440"/>
  <c r="G1813"/>
  <c r="G1185"/>
  <c r="G1184"/>
  <c r="G2537"/>
  <c r="G2147"/>
  <c r="G2132"/>
  <c r="G2212"/>
  <c r="G387"/>
  <c r="G386"/>
  <c r="G175"/>
  <c r="G174"/>
  <c r="G549"/>
  <c r="G548"/>
  <c r="G15"/>
  <c r="G14"/>
  <c r="G13"/>
  <c r="G12"/>
  <c r="G1345"/>
  <c r="G1281"/>
  <c r="G1735"/>
  <c r="G490"/>
  <c r="G438"/>
  <c r="G1290"/>
  <c r="G2278"/>
  <c r="G2277"/>
  <c r="G2276"/>
  <c r="G2275"/>
  <c r="G2424"/>
  <c r="G33"/>
  <c r="G1991"/>
  <c r="G1985"/>
  <c r="G1969"/>
  <c r="G1926"/>
  <c r="G64"/>
  <c r="G63"/>
  <c r="G57"/>
  <c r="G2485"/>
  <c r="G339"/>
  <c r="G307"/>
  <c r="G285"/>
  <c r="G888"/>
  <c r="G1699"/>
  <c r="G1522"/>
  <c r="G1497"/>
  <c r="G1146"/>
  <c r="G1145"/>
  <c r="G760"/>
  <c r="G713"/>
  <c r="G712"/>
  <c r="G711"/>
  <c r="G710"/>
  <c r="G150"/>
  <c r="G145"/>
  <c r="G237"/>
  <c r="G231"/>
  <c r="G824"/>
  <c r="G182"/>
  <c r="G181"/>
  <c r="G1043"/>
  <c r="G1042"/>
  <c r="G1797"/>
  <c r="G1775"/>
  <c r="G116"/>
  <c r="G115"/>
  <c r="G114"/>
  <c r="G105"/>
  <c r="G169"/>
  <c r="G164"/>
  <c r="G163"/>
  <c r="G968"/>
  <c r="G938"/>
  <c r="G28"/>
  <c r="G27"/>
  <c r="G11"/>
</calcChain>
</file>

<file path=xl/sharedStrings.xml><?xml version="1.0" encoding="utf-8"?>
<sst xmlns="http://schemas.openxmlformats.org/spreadsheetml/2006/main" count="14037" uniqueCount="2629">
  <si>
    <t>Государственная программа Владимирской области "Охрана и воспроизводство объектов животного мира и среды их обитания на территории Владимирской области"</t>
  </si>
  <si>
    <t>0600000000</t>
  </si>
  <si>
    <t>0640000000</t>
  </si>
  <si>
    <t>Комплекс процессных мероприятий "Охрана и воспроизводство объектов животного мира и водных биологических ресурсов"</t>
  </si>
  <si>
    <t>0640100000</t>
  </si>
  <si>
    <t>Осуществление полномочий Российской Федерации в области организации, регулирования и охраны водных биологических ресурсов (Закупка товаров, работ и услуг для обеспечения государственных (муниципальных) нужд)</t>
  </si>
  <si>
    <t>0640159100</t>
  </si>
  <si>
    <t>0640100590</t>
  </si>
  <si>
    <t>Реализация мероприятий по сохранению, воспроизводству и мониторингу объектов животного мира (Закупка товаров, работ и услуг для обеспечения государственных (муниципальных) нужд)</t>
  </si>
  <si>
    <t>0640120020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</si>
  <si>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 (Закупка товаров, работ и услуг для обеспечения государственных (муниципальных) нужд)</t>
  </si>
  <si>
    <t>0640159200</t>
  </si>
  <si>
    <t>Комплекс процессных мероприятий "Обеспечение выполнения функций управления в области охраны, воспроизводства и использования объектов животного мира и среды их обитания"</t>
  </si>
  <si>
    <t>0640200000</t>
  </si>
  <si>
    <t>0640200110</t>
  </si>
  <si>
    <t>0640200190</t>
  </si>
  <si>
    <t>Осуществление полномочий Российской Федерации в области охраны и использования охотничьих ресурсов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</si>
  <si>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0640259700</t>
  </si>
  <si>
    <t>Осуществление полномочий Российской Федерации в области охраны и использования охотничьих ресурсов (Закупка товаров, работ и услуг для обеспечения государственных (муниципальных) нужд)</t>
  </si>
  <si>
    <t>ДЕПАРТАМЕНТ СЕЛЬСКОГО ХОЗЯЙСТВА ВЛАДИМИРСКОЙ ОБЛАСТИ</t>
  </si>
  <si>
    <t>582</t>
  </si>
  <si>
    <t>0110000000</t>
  </si>
  <si>
    <t>011I500000</t>
  </si>
  <si>
    <t>Создание системы поддержки фермеров и развитие сельской кооперации (Предоставление субсидий бюджетным, автономным учреждениям и иным некоммерческим организациям)</t>
  </si>
  <si>
    <t>011I554800</t>
  </si>
  <si>
    <t>Создание системы поддержки фермеров и развитие сельской кооперации (Иные бюджетные ассигнования)</t>
  </si>
  <si>
    <t>Возмещение части затрат на производство мяса (Иные бюджетные ассигнования)</t>
  </si>
  <si>
    <t>0120160320</t>
  </si>
  <si>
    <t>Возмещение части затрат на производство овощей (Иные бюджетные ассигнования)</t>
  </si>
  <si>
    <t>0120160360</t>
  </si>
  <si>
    <t>Возмещение части процентной ставки по краткосрочным кредитам (займам) в отрасли растениеводства (Иные бюджетные ассигнования)</t>
  </si>
  <si>
    <t>0120160380</t>
  </si>
  <si>
    <t>Возмещение части затрат на развитие и модернизацию производственной базы малых форм хозяйствования (Иные бюджетные ассигнования)</t>
  </si>
  <si>
    <t>0120160440</t>
  </si>
  <si>
    <t>Возмещение части затрат на закладку и уход за многолетними насаждениями (Иные бюджетные ассигнования)</t>
  </si>
  <si>
    <t>0120160910</t>
  </si>
  <si>
    <t>Возмещение части затрат на приобретение сельскохозяйственной техники (Иные бюджетные ассигнования)</t>
  </si>
  <si>
    <t>0120161030</t>
  </si>
  <si>
    <t>Возмещение части затрат на производство товарной аквакультуры и рыбопосадочного материала (Иные бюджетные ассигнования)</t>
  </si>
  <si>
    <t>0120161040</t>
  </si>
  <si>
    <t>Возмещение части процентной ставки по краткосрочным кредитам (займам) в отрасли животноводства (Иные бюджетные ассигнования)</t>
  </si>
  <si>
    <t>0120161100</t>
  </si>
  <si>
    <t>Возмещение части затрат на приобретение племенного материала (Иные бюджетные ассигнования)</t>
  </si>
  <si>
    <t>0120161110</t>
  </si>
  <si>
    <t>Возмещение части прямых понесенных затрат на реализацию инвестиционных проектов в агропромышленном комплексе (Иные бюджетные ассигнования)</t>
  </si>
  <si>
    <t>0120161200</t>
  </si>
  <si>
    <t>Возмещение части затрат на уплату процентов по инвестиционным кредитам (займам) в агропромышленном комплексе (Иные бюджетные ассигнования)</t>
  </si>
  <si>
    <t>0120164330</t>
  </si>
  <si>
    <t>Поддержка субъектов малого и среднего предпринимательства на селе за счет резервного фонда администрации области (Иные бюджетные ассигнования)</t>
  </si>
  <si>
    <t>0120164510</t>
  </si>
  <si>
    <t>Поддержка сельскохозяйственного производства по отдельным подотраслям растениеводства и животноводства (возмещение части затрат на производство молока) (Иные бюджетные ассигнования)</t>
  </si>
  <si>
    <t>0120165081</t>
  </si>
  <si>
    <t>Поддержка сельскохозяйственного производства по отдельным подотраслям растениеводства и животноводства (поддержка племенного животноводства) (Иные бюджетные ассигнования)</t>
  </si>
  <si>
    <t>0120165082</t>
  </si>
  <si>
    <t>Поддержка сельскохозяйственного производства по отдельным подотраслям растениеводства и животноводства (оказание несвязанной поддержки в области растениеводства) (Иные бюджетные ассигнования)</t>
  </si>
  <si>
    <t>0120165083</t>
  </si>
  <si>
    <t>Возмещение производителям зерновых культур части затрат на производство и реализацию зерновых культур (Иные бюджетные ассигнования)</t>
  </si>
  <si>
    <t>01201R3580</t>
  </si>
  <si>
    <t>01201R368F</t>
  </si>
  <si>
    <t>01201R4330</t>
  </si>
  <si>
    <t>Стимулирование развития приоритетных подотраслей агропромышленного комплекса и развитие малых форм хозяйствования (возмещение части затрат на производство молока) (Иные бюджетные ассигнования)</t>
  </si>
  <si>
    <t>01201R5021</t>
  </si>
  <si>
    <t>Стимулирование развития приоритетных подотраслей агропромышленного комплекса и развитие малых форм хозяйствования (возмещение части затрат на производство мяса) (Иные бюджетные ассигнования)</t>
  </si>
  <si>
    <t>01201R5022</t>
  </si>
  <si>
    <t>Стимулирование развития приоритетных подотраслей агропромышленного комплекса и развития малых форм хозяйствования (предоставление грантов "Агропрогресс", на развитие семейных ферм и материально-технической базы сельскохозяйственных потребительских кооперативов) (Иные бюджетные ассигнования)</t>
  </si>
  <si>
    <t>01201R5024</t>
  </si>
  <si>
    <t>Стимулирование развития приоритетных подотраслей агропромышленного комплекса и развитие малых форм хозяйствования (возмещение части затрат на переработку молока) (Иные бюджетные ассигнования)</t>
  </si>
  <si>
    <t>01201R5025</t>
  </si>
  <si>
    <t>01201R5081</t>
  </si>
  <si>
    <t>01201R5082</t>
  </si>
  <si>
    <t>01201R5083</t>
  </si>
  <si>
    <t>Поддержка сельскохозяйственного производства по отдельным подотраслям растениеводства и животноводства (поддержка элитного семеноводства) (Иные бюджетные ассигнования)</t>
  </si>
  <si>
    <t>01201R5084</t>
  </si>
  <si>
    <t>Поддержка сельскохозяйственного производства по отдельным подотраслям растениеводства и животноводства (поддержка сельскохозяйственного страхования) (Иные бюджетные ассигнования)</t>
  </si>
  <si>
    <t>01201R5085</t>
  </si>
  <si>
    <t>Региональный проект "Эффективное вовлечение в оборот земель сельскохозяйственного назначения и развитие мелиоративного комплекса"</t>
  </si>
  <si>
    <t>0120200000</t>
  </si>
  <si>
    <t>Возмещение части затрат на проведение мероприятий по вовлечению неиспользуемых земель в сельскохозяйственный оборот (Иные бюджетные ассигнования)</t>
  </si>
  <si>
    <t>0120260500</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</si>
  <si>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(Иные бюджетные ассигнования)</t>
  </si>
  <si>
    <t>0120265980</t>
  </si>
  <si>
    <t>01202R5980</t>
  </si>
  <si>
    <t>Региональный проект "Развитие сельского туризма"</t>
  </si>
  <si>
    <t>0120400000</t>
  </si>
  <si>
    <t>Предоставление грантов на реализацию проектов развития сельского туризма (Иные бюджетные ассигнования)</t>
  </si>
  <si>
    <t>01204R3410</t>
  </si>
  <si>
    <t>Региональный проект "Поддержка пищевой и перерабатывающей промышленности"</t>
  </si>
  <si>
    <t>0120500000</t>
  </si>
  <si>
    <t>Компенсация предприятиям хлебопекарной промышленности части затрат на производство и реализацию произведенных и реализованных хлеба и хлебобулочных изделий (Иные бюджетные ассигнования)</t>
  </si>
  <si>
    <t>01205R7870</t>
  </si>
  <si>
    <t>0140000000</t>
  </si>
  <si>
    <t>Комплекс процессных мероприятий "Кадровое обеспечение сельскохозяйственного производства и пропаганда передового опыта"</t>
  </si>
  <si>
    <t>0140100000</t>
  </si>
  <si>
    <t>0140100590</t>
  </si>
  <si>
    <t>Единовременная выплата молодым специалистам, пришедшим на работу в сельское хозяйство области (Социальное обеспечение и иные выплаты населению)</t>
  </si>
  <si>
    <t>0140110020</t>
  </si>
  <si>
    <t>Проведение и участие в конкурсах профессионального мастерства, выставочно-ярмарочных, презентационных и иных мероприятиях по сельскохозяйственной тематике (Закупка товаров, работ и услуг для обеспечения государственных (муниципальных) нужд)</t>
  </si>
  <si>
    <t>0140120050</t>
  </si>
  <si>
    <t>Комплекс процессных мероприятий "Обеспечение выполнения функции управления, а также деятельности государственных учреждений в сельскохозяйственной отрасли"</t>
  </si>
  <si>
    <t>0140200000</t>
  </si>
  <si>
    <t>0140200110</t>
  </si>
  <si>
    <t>0140200190</t>
  </si>
  <si>
    <t>0140200590</t>
  </si>
  <si>
    <t>Расходы на обеспечение бланками специальной печатной продукции и государственными номерными знаками (Закупка товаров, работ и услуг для обеспечения государственных (муниципальных) нужд)</t>
  </si>
  <si>
    <t>0140222110</t>
  </si>
  <si>
    <t>Комплексная геоинформационная оценка состояния и использования земель сельскохозяйственного назначения (Закупка товаров, работ и услуг для обеспечения государственных (муниципальных) нужд)</t>
  </si>
  <si>
    <t>0140223490</t>
  </si>
  <si>
    <t>Материально-техническое, программное и информационное обеспечение отрасли (Закупка товаров, работ и услуг для обеспечения государственных (муниципальных) нужд)</t>
  </si>
  <si>
    <t>0140224070</t>
  </si>
  <si>
    <t>Фитосанитарный мониторинг земель на засоренность борщевиком Сосновского (Закупка товаров, работ и услуг для обеспечения государственных (муниципальных) нужд)</t>
  </si>
  <si>
    <t>0140225510</t>
  </si>
  <si>
    <t>Расходы на неотложные мероприятия и разовые расходы за счет резервного фонда администрации Владимирской области (Иные бюджетные ассигнования)</t>
  </si>
  <si>
    <t>Государственная программа Владимирской области "Комплексное развитие сельских территорий Владимирской области"</t>
  </si>
  <si>
    <t>4100000000</t>
  </si>
  <si>
    <t>4120000000</t>
  </si>
  <si>
    <t>Региональный проект "Развитие жилищного строительства на сельских территориях и повышение уровня благоустройства домовладений"</t>
  </si>
  <si>
    <t>4120100000</t>
  </si>
  <si>
    <t>Субсидии на обеспечение комплексного развития сельских территорий по развитию жилищного строительства и повышению уровня благоустройства домовладений (Межбюджетные трансферты)</t>
  </si>
  <si>
    <t>41201R5767</t>
  </si>
  <si>
    <t>Региональный проект "Современный облик сельских территорий"</t>
  </si>
  <si>
    <t>4120200000</t>
  </si>
  <si>
    <t>Субсидии на обеспечение комплексного развития сельских территорий по развитию инженерной инфраструктуры (Межбюджетные трансферты)</t>
  </si>
  <si>
    <t>4120275762</t>
  </si>
  <si>
    <t>Субсидии на обеспечение комплексного развития сельских территорий по созданию современного облика сельских территорий (Строительство системы транспортировки сточных вод из г.Лакинска и Воршинского сельского поселения до ОСБО г.Собинка) (Межбюджетные трансферты)</t>
  </si>
  <si>
    <t>4120275766</t>
  </si>
  <si>
    <t>Региональный проект "Благоустройство сельских территорий"</t>
  </si>
  <si>
    <t>4120300000</t>
  </si>
  <si>
    <t>Субсидии на реализацию мероприятий по предотвращению распространения борщевика Сосновского (Межбюджетные трансферты)</t>
  </si>
  <si>
    <t>4120371670</t>
  </si>
  <si>
    <t>Субсидии на обеспечение комплексного развития сельских территорий по благоустройству (Межбюджетные трансферты)</t>
  </si>
  <si>
    <t>4120375764</t>
  </si>
  <si>
    <t>41203R5764</t>
  </si>
  <si>
    <t>4140000000</t>
  </si>
  <si>
    <t>Комплекс процессных мероприятий "Развитие жилищного строительства на сельских территориях"</t>
  </si>
  <si>
    <t>4140100000</t>
  </si>
  <si>
    <t>Обеспечение комплексного развития сельских территорий по улучшению жилищных условий граждан (Социальное обеспечение и иные выплаты населению)</t>
  </si>
  <si>
    <t>4140125761</t>
  </si>
  <si>
    <t>41401R5761</t>
  </si>
  <si>
    <t>Субсидии на обеспечение комплексного развития сельских территорий федерального проекта "Современный облик сельских территорий" в связи с увеличением цен на строительные ресурсы (Межбюджетные трансферты)</t>
  </si>
  <si>
    <t>4120276350</t>
  </si>
  <si>
    <t>Субсидии на обеспечение комплексного развития сельских территорий по созданию современного облика сельских территорий (Межбюджетные трансферты)</t>
  </si>
  <si>
    <t>41202R5766</t>
  </si>
  <si>
    <t>Субсидии на обеспечение комплексного развития сельских территорий федерального проекта "Современный облик сельских территорий" в связи с увеличением цен на строительные ресурсы за счет резервного фонда Правительства Российской Федерации (Межбюджетные трансферты)</t>
  </si>
  <si>
    <t>41202R635F</t>
  </si>
  <si>
    <t>ИНСПЕКЦИЯ ГОСУДАРСТВЕННОГО НАДЗОРА ЗА ТЕХНИЧЕСКИМ СОСТОЯНИЕМ САМОХОДНЫХ МАШИН И ДРУГИХ ВИДОВ ТЕХНИКИ ВЛАДИМИРСКОЙ ОБЛАСТИ</t>
  </si>
  <si>
    <t>583</t>
  </si>
  <si>
    <t>Комплекс процессных мероприятий "Обеспечение государственного надзора за техническим состоянием самоходных машин и других видов техники"</t>
  </si>
  <si>
    <t>0140400000</t>
  </si>
  <si>
    <t>0140400110</t>
  </si>
  <si>
    <t>0140400190</t>
  </si>
  <si>
    <t>0140422110</t>
  </si>
  <si>
    <t>Развитие информационных систем инспекции гостехнадзора Владимирской области (Закупка товаров, работ и услуг для обеспечения государственных (муниципальных) нужд)</t>
  </si>
  <si>
    <t>0940125260</t>
  </si>
  <si>
    <t>ДЕПАРТАМЕНТ ВЕТЕРИНАРИИ ВЛАДИМИРСКОЙ ОБЛАСТИ</t>
  </si>
  <si>
    <t>584</t>
  </si>
  <si>
    <t>Региональный проект "Экспорт продукции агропромышленного комплекса"</t>
  </si>
  <si>
    <t>011T200000</t>
  </si>
  <si>
    <t>Государственная поддержка аккредитации ветеринарных лабораторий (Предоставление субсидий бюджетным, автономным учреждениям и иным некоммерческим организациям)</t>
  </si>
  <si>
    <t>011T252510</t>
  </si>
  <si>
    <t>Комплекс процессных мероприятий "Обеспечение эпизоотического и ветеринарно-санитарного благополучия на территории области"</t>
  </si>
  <si>
    <t>0140300000</t>
  </si>
  <si>
    <t>0140300110</t>
  </si>
  <si>
    <t>0140300190</t>
  </si>
  <si>
    <t>0140300590</t>
  </si>
  <si>
    <t>Возмещение ущерба владельцам за отчужденных свиней при ликвидации очагов африканской чумы свиней (Иные бюджетные ассигнования)</t>
  </si>
  <si>
    <t>0140324010</t>
  </si>
  <si>
    <t>Субвенции на осуществление отдельных государственных полномочий Владимирской области по защите населения от болезней, общих для человека и животных (Межбюджетные трансферты)</t>
  </si>
  <si>
    <t>0140370120</t>
  </si>
  <si>
    <t>Иные межбюджетные трансферты на проведение мероприятий с сфере обращения с животными без владельцев (Межбюджетные трансферты)</t>
  </si>
  <si>
    <t>0140372280</t>
  </si>
  <si>
    <t>Создание автоматизированной системы регистрации и учета животных (Предоставление субсидий бюджетным, автономным учреждениям и иным некоммерческим организациям)</t>
  </si>
  <si>
    <t>0940225200</t>
  </si>
  <si>
    <t>588</t>
  </si>
  <si>
    <t>Субвенции на осуществление отдельных государственных полномочий по вопросам административного законодательства (Межбюджетные трансферты)</t>
  </si>
  <si>
    <t>2340170020</t>
  </si>
  <si>
    <t>Расходы на финансовое обеспечение жизнедеятельности граждан из Донецкой Народной Республики и Луганской Народной Республики в пунктах временного размещения на территории Владимирской области (Закупка товаров, работ и услуг для обеспечения государственных (муниципальных) нужд)</t>
  </si>
  <si>
    <t>9990025830</t>
  </si>
  <si>
    <t>2320000000</t>
  </si>
  <si>
    <t>Региональный проект "Строительство объектов государственной противопожарной службы Владимирской области"</t>
  </si>
  <si>
    <t>2320100000</t>
  </si>
  <si>
    <t>Строительство пожарных депо во Владимирской области (Капитальные вложения в объекты государственной (муниципальной) собственности)</t>
  </si>
  <si>
    <t>2320141320</t>
  </si>
  <si>
    <t>2340300590</t>
  </si>
  <si>
    <t>Создание, хранение, использование и восполнение резерва материальных ресурсов для ликвидации чрезвычайных ситуаций на территории Владимирской области (Закупка товаров, работ и услуг для обеспечения государственных (муниципальных) нужд)</t>
  </si>
  <si>
    <t>2340320710</t>
  </si>
  <si>
    <t>Расходы на развитие и обслуживание РАСЦО, КСЭОН и регионального сегмента ОКСИОН в местах массового пребывания людей (Закупка товаров, работ и услуг для обеспечения государственных (муниципальных) нужд)</t>
  </si>
  <si>
    <t>2340320720</t>
  </si>
  <si>
    <t>Страхование добровольных пожарных (Закупка товаров, работ и услуг для обеспечения государственных (муниципальных) нужд)</t>
  </si>
  <si>
    <t>2340320770</t>
  </si>
  <si>
    <t>Развитие материально-технической базы пожарных и спасательных подразделений, обучение работников смежным специальностям (Закупка товаров, работ и услуг для обеспечения государственных (муниципальных) нужд)</t>
  </si>
  <si>
    <t>2340323010</t>
  </si>
  <si>
    <t>Субвенция федеральному бюджету на осуществление части полномочий в области защиты населения и территории от чрезвычайных ситуаций и организации тушения пожаров силами Государственной противопожарной службы (Межбюджетные трансферты)</t>
  </si>
  <si>
    <t>2340357033</t>
  </si>
  <si>
    <t>Расходы на обеспечение деятельности (оказание услуг) центра обработки вызовов системы "112"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</si>
  <si>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23403ЦВ590</t>
  </si>
  <si>
    <t>Расходы на обеспечение деятельности (оказание услуг) центра обработки вызовов системы "112" (Закупка товаров, работ и услуг для обеспечения государственных (муниципальных) нужд)</t>
  </si>
  <si>
    <t>Расходы на приобретение оборудования для ликвидации последствий аварий и других чрезвычайных ситуаций на территории Владимирской области (Закупка товаров, работ и услуг для обеспечения государственных (муниципальных) нужд)</t>
  </si>
  <si>
    <t>9990025800</t>
  </si>
  <si>
    <t>Осуществление мероприятий по обеспечению жизнедеятельности населения и (или) восстановлению объектов инфраструктуры на территориях, определенных федеральными правовыми актами (Закупка товаров, работ и услуг для обеспечения государственных (муниципальных) нужд)</t>
  </si>
  <si>
    <t>Приобретение горюче-смазочных материалов в целях компенсации Главному управлению МЧС России по Владимирской области ресурсов, затраченных при тушении природных пожаров (Закупка товаров, работ и услуг для обеспечения государственных (муниципальных) нужд)</t>
  </si>
  <si>
    <t>9990026157</t>
  </si>
  <si>
    <t>Расходы на организацию учебно-методического сбора по подведению итогов деятельности ТП РСЧС ГО в 2022 году и постановке задач на 2023 год (Закупка товаров, работ и услуг для обеспечения государственных (муниципальных) нужд)</t>
  </si>
  <si>
    <t>9990026162</t>
  </si>
  <si>
    <t>Расходы на восполнение резерва материальных ресурсов для ликвидации чрезвычайных ситуаций на территории Владимирской области (Закупка товаров, работ и услуг для обеспечения государственных (муниципальных) нужд)</t>
  </si>
  <si>
    <t>9990026850</t>
  </si>
  <si>
    <t>Расходы на дооборудование зала заседания КЧС и ОПБ области и замену средства криптографической защиты информации (далее - СКЗИ) для подвижного оперативного штаба (Закупка товаров, работ и услуг для обеспечения государственных (муниципальных) нужд)</t>
  </si>
  <si>
    <t>9990026860</t>
  </si>
  <si>
    <t>Организация работ по стимулированию деятельности народных дружинников во Владимирской области (Закупка товаров, работ и услуг для обеспечения государственных (муниципальных) нужд)</t>
  </si>
  <si>
    <t>2340120810</t>
  </si>
  <si>
    <t>Организация работы по возмездному принятию у населения незаконно хранящегося огнестрельного и газового оружия, боеприпасов, взрывчатых веществ, размещение в средствах массовой информации сообщений об условиях и порядке ее проведения (Социальное обеспечение и иные выплаты населению)</t>
  </si>
  <si>
    <t>2340120820</t>
  </si>
  <si>
    <t>Изготовление информационных материалов для правового информирования граждан по основным направлениям профилактики правонарушений с последующей их передачей для распространения субъектам профилактики правонарушений (Закупка товаров, работ и услуг для обеспечения государственных (муниципальных) нужд)</t>
  </si>
  <si>
    <t>2340125480</t>
  </si>
  <si>
    <t>Проведение социологического исследования в целях выявления уровня наркотизации и отношения к проблемам наркомании (Закупка товаров, работ и услуг для обеспечения государственных (муниципальных) нужд)</t>
  </si>
  <si>
    <t>2340220880</t>
  </si>
  <si>
    <t>Изготовление печатной продукции антинаркотического содержания для использования в профилактической работе среди подростков и молодежи с распространением тиража в учебных заведениях и организациях (Закупка товаров, работ и услуг для обеспечения государственных (муниципальных) нужд)</t>
  </si>
  <si>
    <t>2340224540</t>
  </si>
  <si>
    <t>Развитие и сопровождение информационной системы противодействие коррупции (Закупка товаров, работ и услуг для обеспечения государственных (муниципальных) нужд)</t>
  </si>
  <si>
    <t>0940225490</t>
  </si>
  <si>
    <t>ДЕПАРТАМЕНТ МОЛОДЕЖНОЙ ПОЛИТИКИ И ОБЩЕСТВЕННЫХ ПРОЕКТОВ ВЛАДИМИРСКОЙ ОБЛАСТИ</t>
  </si>
  <si>
    <t>591</t>
  </si>
  <si>
    <t>Комплекс процессных мероприятий "Популяризация военной службы, включая мероприятия с подшефными соединениями и частями Вооруженных Сил Российской Федерации"</t>
  </si>
  <si>
    <t>3840200000</t>
  </si>
  <si>
    <t>Проведение мероприятий, направленных на укрепление взаимодействия Владимирской области с соединениями и частями Вооруженных Сил Российской Федерации, другими воинскими формированиями (Закупка товаров, работ и услуг для обеспечения государственных (муниципальных) нужд)</t>
  </si>
  <si>
    <t>3840220610</t>
  </si>
  <si>
    <t>Премии за достижения в патриотическом воспитании молодежи (Социальное обеспечение и иные выплаты населению)</t>
  </si>
  <si>
    <t>1840410660</t>
  </si>
  <si>
    <t>Персональные стипендии администрации области "Надежда Земли Владимирской" (Социальное обеспечение и иные выплаты населению)</t>
  </si>
  <si>
    <t>1840410710</t>
  </si>
  <si>
    <t>Проведение торжественной церемонии по вручению персональных стипендий "Надежда Земли Владимирской" (Закупка товаров, работ и услуг для обеспечения государственных (муниципальных) нужд)</t>
  </si>
  <si>
    <t>1840421560</t>
  </si>
  <si>
    <t>Проведение акции по выдаче материалов для родителей по тематике обеспечения информационной безопасности детей (Закупка товаров, работ и услуг для обеспечения государственных (муниципальных) нужд)</t>
  </si>
  <si>
    <t>2040221670</t>
  </si>
  <si>
    <t>Премии семьям, награжденным Почетным знаком "Родительская слава Земли Владимирской" (Социальное обеспечение и иные выплаты населению)</t>
  </si>
  <si>
    <t>1840210670</t>
  </si>
  <si>
    <t>Организация и проведение областных конкурсов, праздников, акций и иных мероприятий, направленных на повышение престижа семьи (Закупка товаров, работ и услуг для обеспечения государственных (муниципальных) нужд)</t>
  </si>
  <si>
    <t>Премии за особые заслуги в общественной и благотворительной деятельности (Социальное обеспечение и иные выплаты населению)</t>
  </si>
  <si>
    <t>1940110820</t>
  </si>
  <si>
    <t>ДЕПАРТАМЕНТ ФИНАНСОВ ВЛАДИМИРСКОЙ ОБЛАСТИ</t>
  </si>
  <si>
    <t>592</t>
  </si>
  <si>
    <t>Государственная программа Владимирской области "Управление государственными финансами и государственным долгом Владимирской области"</t>
  </si>
  <si>
    <t>0200000000</t>
  </si>
  <si>
    <t>0240000000</t>
  </si>
  <si>
    <t>Комплекс процессных мероприятий "Повышение эффективности бюджетных расходов на содержание органов государственной власти, органов местного самоуправления и администрирование субвенций на осуществление полномочий по первичному воинскому учету органами местного самоуправления поселений, муниципальных и городских округов"</t>
  </si>
  <si>
    <t>0240800000</t>
  </si>
  <si>
    <t>Субвенции на осуществление первичного воинского учета органами местного самоуправления поселений, муниципальных и городских округов (Межбюджетные трансферты)</t>
  </si>
  <si>
    <t>0240851180</t>
  </si>
  <si>
    <t>Комплекс процессных мероприятий "Совершенствование автоматизированной информационной системы управления бюджетным процессом Владимирской области"</t>
  </si>
  <si>
    <t>0240500000</t>
  </si>
  <si>
    <t>Автоматизация составления и исполнения бюджетов, программно-целевого планирования областного бюджета, обеспечение информационной безопасности и защиты данных (Закупка товаров, работ и услуг для обеспечения государственных (муниципальных) нужд)</t>
  </si>
  <si>
    <t>0240521250</t>
  </si>
  <si>
    <t>Комплекс процессных мероприятий "Управление государственным долгом и государственными финансовыми активами Владимирской области"</t>
  </si>
  <si>
    <t>0240400000</t>
  </si>
  <si>
    <t>Процентные платежи по государственному долгу Владимирской области (Обслуживание государственного (муниципального) долга)</t>
  </si>
  <si>
    <t>0240421090</t>
  </si>
  <si>
    <t>700</t>
  </si>
  <si>
    <t>Дотации на выравнивание бюджетной обеспеченности субъектов Российской Федерации и муниципальных образований</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</si>
  <si>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муниципальных образований Владимирской области"</t>
  </si>
  <si>
    <t>0240300000</t>
  </si>
  <si>
    <t>Дотации на выравнивание бюджетной обеспеченности муниципальных районов (городских округов) (Межбюджетные трансферты)</t>
  </si>
  <si>
    <t>0240370410</t>
  </si>
  <si>
    <t>Иные дотации</t>
  </si>
  <si>
    <t>Комплекс процессных мероприятий "Создание условий для развития доходного потенциала Владимирской области"</t>
  </si>
  <si>
    <t>0240100000</t>
  </si>
  <si>
    <t>Дотации на поддержку мер по обеспечению сбалансированности местных бюджетов бюджетам муниципальных образований Владимирской области, достигших наилучших результатов по увеличению налогового потенциала (Межбюджетные трансферты)</t>
  </si>
  <si>
    <t>0240170700</t>
  </si>
  <si>
    <t>Дотации на поддержку мер по обеспечению сбалансированности местных бюджетов бюджетам муниципальных образований Владимирской области, достигших наилучших результатов по качеству организации и осуществления бюджетного процесса (Межбюджетные трансферты)</t>
  </si>
  <si>
    <t>0240370430</t>
  </si>
  <si>
    <t>Дотации на поддержку мер по обеспечению сбалансированности местных бюджетов (Межбюджетные трансферты)</t>
  </si>
  <si>
    <t>0240370440</t>
  </si>
  <si>
    <t>Комплекс процессных мероприятий "Создание условий для развития инициативного бюджетирования во Владимирской области"</t>
  </si>
  <si>
    <t>0240900000</t>
  </si>
  <si>
    <t>Дотации на поддержку мер по обеспечению сбалансированности местных бюджетов бюджетам муниципальных образований в целях стимулирования органов местного самоуправления, способствующих развитию гражданского общества путем введения самообложения граждан и через добровольные пожертвования (Межбюджетные трансферты)</t>
  </si>
  <si>
    <t>0240970690</t>
  </si>
  <si>
    <t>Иные дотации в целях неснижения дотации на выравнивание бюджетной обеспеченности муниципальных районов (городских округов) (Межбюджетные трансферты)</t>
  </si>
  <si>
    <t>9990050090</t>
  </si>
  <si>
    <t>Иные дотации в целях частичной компенсации дополнительных расходов местных бюджетов в связи с увеличением минимального размера оплаты труда (Межбюджетные трансферты)</t>
  </si>
  <si>
    <t>9990050091</t>
  </si>
  <si>
    <t>Дотации закрытым административно-территориальным образованиям (Межбюджетные трансферты)</t>
  </si>
  <si>
    <t>9990050100</t>
  </si>
  <si>
    <t>Реализация социально значимых проектов (Межбюджетные трансферты)</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</si>
  <si>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(Межбюджетные трансферты)</t>
  </si>
  <si>
    <t>Субвенции бюджетам муниципальных районов на осуществление полномочий органов государственной власти Владимирской области по расчету и предоставлению дотаций бюджетам городских, сельских поселений за счет средств областного бюджета (Межбюджетные трансферты)</t>
  </si>
  <si>
    <t>0240370860</t>
  </si>
  <si>
    <t>КОНТРОЛЬНО-РЕВИЗИОННАЯ ИНСПЕКЦИЯ ВЛАДИМИРСКОЙ ОБЛАСТИ</t>
  </si>
  <si>
    <t>593</t>
  </si>
  <si>
    <t>595</t>
  </si>
  <si>
    <t>Уполномоченный по правам ребенка во Владимирской области</t>
  </si>
  <si>
    <t>9100000000</t>
  </si>
  <si>
    <t>9110000000</t>
  </si>
  <si>
    <t>9110000110</t>
  </si>
  <si>
    <t>Уполномоченный по правам человека во Владимирской области и его аппарат</t>
  </si>
  <si>
    <t>9200000000</t>
  </si>
  <si>
    <t>9210000000</t>
  </si>
  <si>
    <t>9210000110</t>
  </si>
  <si>
    <t>9290000000</t>
  </si>
  <si>
    <t>9290000110</t>
  </si>
  <si>
    <t>9290000190</t>
  </si>
  <si>
    <t>Уполномоченный по защите прав предпринимателей во Владимирской области и его аппарат</t>
  </si>
  <si>
    <t>596</t>
  </si>
  <si>
    <t>9000000000</t>
  </si>
  <si>
    <t>9010000000</t>
  </si>
  <si>
    <t>9010000110</t>
  </si>
  <si>
    <t>9090000000</t>
  </si>
  <si>
    <t>9090000110</t>
  </si>
  <si>
    <t>9090000190</t>
  </si>
  <si>
    <t>ИНСПЕКЦИЯ ГОСУДАРСТВЕННОГО АДМИНИСТРАТИВНО-ТЕХНИЧЕСКОГО НАДЗОРА ВЛАДИМИРСКОЙ ОБЛАСТИ</t>
  </si>
  <si>
    <t>599</t>
  </si>
  <si>
    <t>Техническое сопровождение системы мониторинга Инспекции государственного административно-технического надзора и оказание телематических услуг (Закупка товаров, работ и услуг для обеспечения государственных (муниципальных) нужд)</t>
  </si>
  <si>
    <t>1040123060</t>
  </si>
  <si>
    <t>Председатель высшего законодательного (представительного) органа государственной власти Владимирской области</t>
  </si>
  <si>
    <t>Депутаты высшего законодательного (представительного) органа государственной власти Владимирской области</t>
  </si>
  <si>
    <t>Работники высшего законодательного (представительного) органа государственной власти Владимирской области</t>
  </si>
  <si>
    <t>Обеспечение деятельности высшего должностного лица Владимирской области</t>
  </si>
  <si>
    <t>Обеспечение деятельности заместителей высшего должностного лица Владимирской области</t>
  </si>
  <si>
    <t>Обеспечение деятельности руководителя Представительства администрации Владимирской области при Правительстве Российской Федерации</t>
  </si>
  <si>
    <t>Обеспечение деятельности Представительства администрации Владимирской области при Правительстве Российской Федерации</t>
  </si>
  <si>
    <t>Руководитель Счетной палаты Владимирской области и его заместители</t>
  </si>
  <si>
    <t>Аудиторы Счетной палаты Владимирской области</t>
  </si>
  <si>
    <t>Работники Счетной палаты Владимирской области</t>
  </si>
  <si>
    <t>Члены Избирательной комиссии Владимирской области</t>
  </si>
  <si>
    <t>Выборы и референдумы</t>
  </si>
  <si>
    <t>Работники Избирательной комиссии Владимирской области</t>
  </si>
  <si>
    <t>Ведомственная целевая программа "Улучшение условий и охраны труда во Владимирской области"</t>
  </si>
  <si>
    <t>Уполномоченный по правам человека во Владимирской области</t>
  </si>
  <si>
    <t>Аппарат Уполномоченного по правам человека во Владимирской области</t>
  </si>
  <si>
    <t>Уполномоченный по защите прав предпринимателей во Владимирской области</t>
  </si>
  <si>
    <t>Аппарат Уполномоченного по защите прав предпринимателей во Владимирской области</t>
  </si>
  <si>
    <t>Приложение 2</t>
  </si>
  <si>
    <t>к Закону Владимирской области</t>
  </si>
  <si>
    <t>тыс.руб.</t>
  </si>
  <si>
    <t xml:space="preserve">Расходы областного бюджета за 2022 год </t>
  </si>
  <si>
    <t>по ведомственной структуре расходов областного бюджета</t>
  </si>
  <si>
    <t>Наименование показателя</t>
  </si>
  <si>
    <t>Вед</t>
  </si>
  <si>
    <t>РЗ</t>
  </si>
  <si>
    <t>ПР</t>
  </si>
  <si>
    <t>ЦСР</t>
  </si>
  <si>
    <t>ВР</t>
  </si>
  <si>
    <t>Кассовое исполнение</t>
  </si>
  <si>
    <t>ВСЕГО:</t>
  </si>
  <si>
    <t>ЗАКОНОДАТЕЛЬНОЕ СОБРАНИЕ ВЛАДИМИРСКОЙ ОБЛАСТИ</t>
  </si>
  <si>
    <t>АДМИНИСТРАЦИЯ ВЛАДИМИРСКОЙ ОБЛАСТИ</t>
  </si>
  <si>
    <t>ДЕПАРТАМЕНТ РЕГИОНАЛЬНОЙ ПОЛИТИКИ ВЛАДИМИРСКОЙ ОБЛАСТИ</t>
  </si>
  <si>
    <t>ИЗБИРАТЕЛЬНАЯ КОМИССИЯ ВЛАДИМИРСКОЙ ОБЛАСТИ</t>
  </si>
  <si>
    <t>ДЕПАРТАМЕНТ ЮСТИЦИИ ВЛАДИМИРСКОЙ ОБЛАСТИ</t>
  </si>
  <si>
    <t>ДЕПАРТАМЕНТ ЦИФРОВОГО РАЗВИТИЯ ВЛАДИМИРСКОЙ ОБЛАСТИ</t>
  </si>
  <si>
    <t>ДЕПАРТАМЕНТ БЕЗОПАСНОСТИ ВЛАДИМИРСКОЙ ОБЛАСТИ</t>
  </si>
  <si>
    <t>УПОЛНОМОЧЕННЫЙ ПО ПРАВАМ ЧЕЛОВЕКА ВО ВЛАДИМИРСКОЙ ОБЛАСТИ И ЕГО АППАРАТ</t>
  </si>
  <si>
    <t>УПОЛНОМОЧЕННЫЙ ПО ЗАЩИТЕ ПРАВ ПРЕДПРИНИМАТЕЛЕЙ ВО ВЛАДИМИРСКОЙ ОБЛАСТИ И ЕГО АППАРАТ</t>
  </si>
  <si>
    <t>СЧЕТНАЯ ПАЛАТА ВЛАДИМИРCКОЙ ОБЛАСТИ</t>
  </si>
  <si>
    <t>ОБСЛУЖИВАНИЕ ГОСУДАРСТВЕННОГО (МУНИЦИПАЛЬНОГО) ДОЛГА</t>
  </si>
  <si>
    <t>Обслуживание государственного (муниципального) внутреннего долга</t>
  </si>
  <si>
    <t>от  03.07.23     № 86-ОЗ</t>
  </si>
  <si>
    <t>1340571430</t>
  </si>
  <si>
    <t>1610000000</t>
  </si>
  <si>
    <t>161P200000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</si>
  <si>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учреждение (ясли-сад) на 108 мест в районе ул. Тихонравова, д. 3 г. Владимир) (Межбюджетные трансферты)</t>
  </si>
  <si>
    <t>161P252324</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</si>
  <si>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(Дошкольное учреждение (ясли-сад) на 108 мест на территории микрорайона Коммунар г. Владимира) (Межбюджетные трансферты)</t>
  </si>
  <si>
    <t>161P252325</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</si>
  <si>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(Межбюджетные трансферты)</t>
  </si>
  <si>
    <t>161P25232D</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</si>
  <si>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 (Межбюджетные трансферты)</t>
  </si>
  <si>
    <t>161P25232F</t>
  </si>
  <si>
    <t>1620000000</t>
  </si>
  <si>
    <t>Региональный проект "Содействие развитию системы дошкольного, общего и дополнительного образования"</t>
  </si>
  <si>
    <t>1620100000</t>
  </si>
  <si>
    <t>Субсидии на капитальный ремонт объектов муниципальной собственности (Межбюджетные трансферты)</t>
  </si>
  <si>
    <t>1620170850</t>
  </si>
  <si>
    <t>Проведение мероприятий по созданию в общеобразовательных организациях условий для получения детьми-инвалидами качественного образования (Закупка товаров, работ и услуг для обеспечения государственных (муниципальных) нужд)</t>
  </si>
  <si>
    <t>1340524470</t>
  </si>
  <si>
    <t>Региональный проект "Современная школа"</t>
  </si>
  <si>
    <t>161E100000</t>
  </si>
  <si>
    <t>Субсидии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(Межбюджетные трансферты)</t>
  </si>
  <si>
    <t>161E151690</t>
  </si>
  <si>
    <t>Субсидии на создание детских технопарков "Кванториум" (Межбюджетные трансферты)</t>
  </si>
  <si>
    <t>161E151730</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</si>
  <si>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(Закупка товаров, работ и услуг для обеспечения государственных (муниципальных) нужд)</t>
  </si>
  <si>
    <t>161E151870</t>
  </si>
  <si>
    <t>Создание новых мест в общеобразовательных организациях, расположенных в сельской местности и поселках городского типа (Школа на 240 мест в с. Сновицы, Суздальский район) (Межбюджетные трансферты)</t>
  </si>
  <si>
    <t>161E152301</t>
  </si>
  <si>
    <t>Создание новых мест в общеобразовательных организациях, расположенных в сельской местности и поселках городского типа (Межбюджетные трансферты)</t>
  </si>
  <si>
    <t>161E15230D</t>
  </si>
  <si>
    <t>Модернизация инфраструктуры общего образования в отдельных субъектах Российской Федерации (Реставрация (приспособление для современного использования) объекта культурного наследия регионального значения "Здание школы" 1934г., расположенного по адресу: Владимирская область, Собинский район, г.Лакинск, Центральная площадь, д.2) (Межбюджетные трансферты)</t>
  </si>
  <si>
    <t>161E152390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</si>
  <si>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(Предоставление субсидий бюджетным, автономным учреждениям и иным некоммерческим организациям)</t>
  </si>
  <si>
    <t>161E152560</t>
  </si>
  <si>
    <t>Создание новых мест в общеобразовательных организациях (Строительство общеобразовательной школы на 1100 мест по адресу: Владимирская область, г. Ковров) (Межбюджетные трансферты)</t>
  </si>
  <si>
    <t>161E155204</t>
  </si>
  <si>
    <t>Создание новых мест в общеобразовательных организациях (Межбюджетные трансферты)</t>
  </si>
  <si>
    <t>161E15520D</t>
  </si>
  <si>
    <t>Создание новых мест в общеобразовательных организациях (Строительство общеобразовательной школы на 350 мест в г.Гусь-Хрустальный Владимирской области) (Межбюджетные трансферты)</t>
  </si>
  <si>
    <t>161E1Д5202</t>
  </si>
  <si>
    <t>Региональный проект "Успех каждого ребенка"</t>
  </si>
  <si>
    <t>161E200000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</si>
  <si>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</si>
  <si>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161E250970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</si>
  <si>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(Межбюджетные трансферты)</t>
  </si>
  <si>
    <t>Региональный проект "Цифровая образовательная среда"</t>
  </si>
  <si>
    <t>161E400000</t>
  </si>
  <si>
    <t>Создание центров цифрового образования детей (Межбюджетные трансферты)</t>
  </si>
  <si>
    <t>161E452190</t>
  </si>
  <si>
    <t>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(Межбюджетные трансферты)</t>
  </si>
  <si>
    <t>1620153031</t>
  </si>
  <si>
    <t>Субсидии на капитальные вложения в объекты образования муниципальной собственности (Реставрация здания школы в г. Лакинск Собинского района Владимирской области) (Межбюджетные трансферты)</t>
  </si>
  <si>
    <t>1620171121</t>
  </si>
  <si>
    <t>Субсидии на капитальные вложения в объекты образования муниципальной собственности (Строительство школы на 500 мест в г.Вязники Владимирской области) (Межбюджетные трансферты)</t>
  </si>
  <si>
    <t>1620171122</t>
  </si>
  <si>
    <t>Субсидии на капитальные вложения в объекты образования муниципальной собственности (Строительство объекта: Школа на 33 класса в микрорайоне №1 г. Кольчугино Владимирской области) (Межбюджетные трансферты)</t>
  </si>
  <si>
    <t>1620171124</t>
  </si>
  <si>
    <t>Субсидии на поддержку приоритетных направлений развития отрасли образования (Межбюджетные трансферты)</t>
  </si>
  <si>
    <t>1620171470</t>
  </si>
  <si>
    <t>Иные межбюджетные трансферты на поддержку организаций в сфере образования (Межбюджетные трансферты)</t>
  </si>
  <si>
    <t>1620171480</t>
  </si>
  <si>
    <t>Иные межбюджетные трансферты на укрепление материально-технической базы муниципальных образовательных организаций (Межбюджетные трансферты)</t>
  </si>
  <si>
    <t>1620171930</t>
  </si>
  <si>
    <t>Субсидии на благоустройство зданий муниципальных общеобразовательных организаций в целях соблюдения требований к воздушно-тепловому режиму, водоснабжению и канализации (Межбюджетные трансферты)</t>
  </si>
  <si>
    <t>1620172550</t>
  </si>
  <si>
    <t>Субсидии на благоустройство зданий муниципальных общеобразовательных организаций в целях соблюдения требований к воздушно-тепловому режиму, водоснабжению и канализации (Капитальный ремонт 2-го здания МБОУ города Коврова "Гимназия им. Барсукова", расположенного по адресу Владимирская обл., г. Ковров, проезд Восточный, д. 12, для учащихся 1 - 6 классов) (Межбюджетные трансферты)</t>
  </si>
  <si>
    <t>16201R2550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</si>
  <si>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(Межбюджетные трансферты)</t>
  </si>
  <si>
    <t>16201R3041</t>
  </si>
  <si>
    <t>Комплекс процессных мероприятий "Содействие развитию системы дошкольного, общего, дополнительного образования и дополнительного профессионального образования"</t>
  </si>
  <si>
    <t>1640200000</t>
  </si>
  <si>
    <t>Предоставление компенсации расходов на оплату жилых помещений, отопления и освещения отдельным категориям граждан в сфере образования (Социальное обеспечение и иные выплаты населению)</t>
  </si>
  <si>
    <t>1640210630</t>
  </si>
  <si>
    <t>Обеспечение комплексной безопасности обучающихся, воспитанников, работников образовательных организаций во время их трудовой и учебной деятельности (Закупка товаров, работ и услуг для обеспечения государственных (муниципальных) нужд)</t>
  </si>
  <si>
    <t>1640221310</t>
  </si>
  <si>
    <t>Расходы на финансовое обеспечение деятельности государственных учреждений в части выплат стимулирующего характера руководителям областных государственных организаций отрасли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</si>
  <si>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1640221350</t>
  </si>
  <si>
    <t>Расходы на проведение областных мероприятий (Предоставление субсидий бюджетным, автономным учреждениям и иным некоммерческим организациям)</t>
  </si>
  <si>
    <t>1640221370</t>
  </si>
  <si>
    <t>Организация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 (Предоставление субсидий бюджетным, автономным учреждениям и иным некоммерческим организациям)</t>
  </si>
  <si>
    <t>1640222020</t>
  </si>
  <si>
    <t>Расходы на ежемесячное денежное вознаграждение за классное руководство педагогическим работникам государственных общеобразовательных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</si>
  <si>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1640253030</t>
  </si>
  <si>
    <t>Субсидия негосударственному общеобразовательному учреждению "Православная гимназия Преподобного Илии Муромца" (Предоставление субсидий бюджетным, автономным учреждениям и иным некоммерческим организациям)</t>
  </si>
  <si>
    <t>1640260230</t>
  </si>
  <si>
    <t>Единая субвенция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 (Межбюджетные трансферты)</t>
  </si>
  <si>
    <t>1640271830</t>
  </si>
  <si>
    <t>Субсидии на организацию бесплатного горячего питания обучающихся, получающих начальное общее образование в государственных образовательных организациях (Закупка товаров, работ и услуг для обеспечения государственных (муниципальных) нужд)</t>
  </si>
  <si>
    <t>16402R3040</t>
  </si>
  <si>
    <t>Расходы на финансовое обеспечение деятельности специальных (коррекционных)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</si>
  <si>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16402ШБ590</t>
  </si>
  <si>
    <t>Расходы на финансовое обеспечение деятельности специальных (коррекционных) учреждений (Закупка товаров, работ и услуг для обеспечения государственных (муниципальных) нужд)</t>
  </si>
  <si>
    <t>Расходы на финансовое обеспечение деятельности специальных (коррекционных) учреждений (Социальное обеспечение и иные выплаты населению)</t>
  </si>
  <si>
    <t>Расходы на финансовое обеспечение деятельности специальных (коррекционных) учреждений (Иные бюджетные ассигнования)</t>
  </si>
  <si>
    <t>Расходы на финансовое обеспечение деятельности школ-детских садов, школ начальных, неполных средних и средних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</si>
  <si>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16402ШД590</t>
  </si>
  <si>
    <t>Расходы на финансовое обеспечение деятельности школ-детских садов, школ начальных, неполных средних и средних (Закупка товаров, работ и услуг для обеспечения государственных (муниципальных) нужд)</t>
  </si>
  <si>
    <t>Расходы на финансовое обеспечение деятельности школ-интернатов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</si>
  <si>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16402ШИ590</t>
  </si>
  <si>
    <t>Расходы на финансовое обеспечение деятельности школ-интернатов (Закупка товаров, работ и услуг для обеспечения государственных (муниципальных) нужд)</t>
  </si>
  <si>
    <t>Расходы на финансовое обеспечение деятельности школ-интернатов (Иные бюджетные ассигнования)</t>
  </si>
  <si>
    <t>Комплекс процессных мероприятий "Государственное обеспечение и социальная поддержка детей-сирот и детей, оставшихся без попечения родителей"</t>
  </si>
  <si>
    <t>1640400000</t>
  </si>
  <si>
    <t>Расходы на финансовое обеспечение деятельности детских домов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</si>
  <si>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16404ДД590</t>
  </si>
  <si>
    <t>Расходы на финансовое обеспечение деятельности детских домов (Закупка товаров, работ и услуг для обеспечения государственных (муниципальных) нужд)</t>
  </si>
  <si>
    <t>Расходы на финансовое обеспечение деятельности детских домов (Социальное обеспечение и иные выплаты населению)</t>
  </si>
  <si>
    <t>Расходы на финансовое обеспечение деятельности детских домов (Иные бюджетные ассигнования)</t>
  </si>
  <si>
    <t>Субсидия на внедрение энергосберегающего оборудования, модернизацию систем энерго- и теплоснабжения, утепление входных дверей, замену деревянных окон на ПВХ, утепление чердачных перекрытий и подвалов, установку теплоотражателей (Закупка товаров, работ и услуг для обеспечения государственных (муниципальных) нужд)</t>
  </si>
  <si>
    <t>Расходы за счет безвозмездных поступлений от юридических и физических лиц (Иные бюджетные ассигнования)</t>
  </si>
  <si>
    <t>Создание центров цифрового образования детей (Предоставление субсидий бюджетным, автономным учреждениям и иным некоммерческим организациям)</t>
  </si>
  <si>
    <t>Обеспечение деятельности центра поддержки одаренных детей (Предоставление субсидий бюджетным, автономным учреждениям и иным некоммерческим организациям)</t>
  </si>
  <si>
    <t>1640224120</t>
  </si>
  <si>
    <t>Реализация условий, обеспечивающих доступность дополнительных общеобразовательных программ естественнонаучной и технической направленности для обучающихся (Предоставление субсидий бюджетным, автономным учреждениям и иным некоммерческим организациям)</t>
  </si>
  <si>
    <t>1640224980</t>
  </si>
  <si>
    <t>1340523430</t>
  </si>
  <si>
    <t>Мероприятия государственной программы Российской Федерации "Доступная среда" по созданию базовой профессиональной образовательной организации, обеспечивающей поддержку функционирования региональной системы инклюзивного среднего профессионального образования инвалидов и лиц с ограниченными возможностями здоровья (Предоставление субсидий бюджетным, автономным учреждениям и иным некоммерческим организациям)</t>
  </si>
  <si>
    <t>13405R0271</t>
  </si>
  <si>
    <t>Региональный проект "Молодые профессионалы (Повышение конкурентноспособности профессионального образования)"</t>
  </si>
  <si>
    <t>161E600000</t>
  </si>
  <si>
    <t>Создание (обновление) материально-технической базы образовательных организаций, реализующих программы среднего профессионального образования (Предоставление субсидий бюджетным, автономным учреждениям и иным некоммерческим организациям)</t>
  </si>
  <si>
    <t>161E653590</t>
  </si>
  <si>
    <t>Расходы на финансовое обеспечение деятельности государственных учреждений (Предоставление субсидий бюджетным, автономным учреждениям и иным некоммерческим организациям)</t>
  </si>
  <si>
    <t>1640100590</t>
  </si>
  <si>
    <t>Денежное поощрение лучших мастеров производственного обучения (Социальное обеспечение и иные выплаты населению)</t>
  </si>
  <si>
    <t>1640110810</t>
  </si>
  <si>
    <t>Именные стипендии Губернатора Владимирской области (Предоставление субсидий бюджетным, автономным учреждениям и иным некоммерческим организациям)</t>
  </si>
  <si>
    <t>1640121260</t>
  </si>
  <si>
    <t>Государственная поддержка подготовки рабочих кадров и специалистов для отраслей экономики Владимирской области в профессиональных образовательных организациях (Предоставление субсидий бюджетным, автономным учреждениям и иным некоммерческим организациям)</t>
  </si>
  <si>
    <t>1640121280</t>
  </si>
  <si>
    <t>Государственная поддержка профессиональных образовательных организаций в целях обеспечения соответствия их материально-технической базы современным требованиям (Предоставление субсидий бюджетным, автономным учреждениям и иным некоммерческим организациям)</t>
  </si>
  <si>
    <t>1640124530</t>
  </si>
  <si>
    <t>Расходы на предоставление мер социальной поддержки обучающимся и работникам образовательных организаций среднего профессионального образования и профессионального обучения (Предоставление субсидий бюджетным, автономным учреждениям и иным некоммерческим организациям)</t>
  </si>
  <si>
    <t>1640124920</t>
  </si>
  <si>
    <t>Субсидии некоммерческим организациям, не являющимся государственными (муниципальными) учреждениями, которым установлены контрольные цифры приема граждан для обучения по имеющим государственную аккредитацию образовательным программам среднего профессионального образования (Предоставление субсидий бюджетным, автономным учреждениям и иным некоммерческим организациям)</t>
  </si>
  <si>
    <t>1640160820</t>
  </si>
  <si>
    <t>Обеспечение комплексной безопасности обучающихся, воспитанников, работников образовательных организаций во время их трудовой и учебной деятельности (Предоставление субсидий бюджетным, автономным учреждениям и иным некоммерческим организациям)</t>
  </si>
  <si>
    <t>Расходы на финансовое обеспечение деятельности государственных учреждений в части выплат стимулирующего характера руководителям областных государственных организаций отрасли образования (Предоставление субсидий бюджетным, автономным учреждениям и иным некоммерческим организациям)</t>
  </si>
  <si>
    <t>Реализация социально значимых проектов (Предоставление субсидий бюджетным, автономным учреждениям и иным некоммерческим организациям)</t>
  </si>
  <si>
    <t>9990055490</t>
  </si>
  <si>
    <t>Проведение мероприятий по подготовке управленческих кадров для организаций народного хозяйства Российской Федерации (Предоставление субсидий бюджетным, автономным учреждениям и иным некоммерческим организациям)</t>
  </si>
  <si>
    <t>1640120660</t>
  </si>
  <si>
    <t>Подготовка управленческих кадров для организаций народного хозяйства Российской Федерации (Предоставление субсидий бюджетным, автономным учреждениям и иным некоммерческим организациям)</t>
  </si>
  <si>
    <t>16401R0660</t>
  </si>
  <si>
    <t>Расходы на финансовое обеспечение деятельности государственного автономного образовательного учреждения дополнительного профессионального образования Владимирской области "Владимирский институт развития образования имени Л.И. Новиковой" (Предоставление субсидий бюджетным, автономным учреждениям и иным некоммерческим организациям)</t>
  </si>
  <si>
    <t>16402И0590</t>
  </si>
  <si>
    <t>Приобретение путевок для одаренных детей в областные профильные смены в оздоровительных организациях (Закупка товаров, работ и услуг для обеспечения государственных (муниципальных) нужд)</t>
  </si>
  <si>
    <t>1640210440</t>
  </si>
  <si>
    <t>Приобретение путёвок в детские санатории, санаторные оздоровительные лагеря круглогодичного действия (Предоставление субсидий бюджетным, автономным учреждениям и иным некоммерческим организациям)</t>
  </si>
  <si>
    <t>1640220460</t>
  </si>
  <si>
    <t>Субсидии некоммерческим организациям, не являющимся государственными (муниципальными) учреждениями, победителям регионального конкурса на звание "Лучший загородный оздоровительный лагерь" (Предоставление субсидий бюджетным, автономным учреждениям и иным некоммерческим организациям)</t>
  </si>
  <si>
    <t>1640265110</t>
  </si>
  <si>
    <t>1820000000</t>
  </si>
  <si>
    <t>Региональный проект "Меры по созданию благоприятных условий и возможностей для проявления и развития потенциала молодежи"</t>
  </si>
  <si>
    <t>1820100000</t>
  </si>
  <si>
    <t>Иные межбюджетные трансферты на реализацию проектов - победителей конкурсов в сфере молодежной политики (Межбюджетные трансферты)</t>
  </si>
  <si>
    <t>1820170630</t>
  </si>
  <si>
    <t>Премия за осуществление добровольческой (волонтерской) деятельности (Социальное обеспечение и иные выплаты населению)</t>
  </si>
  <si>
    <t>1840410860</t>
  </si>
  <si>
    <t>Организация и проведение мероприятий, направленных на поддержку и популяризацию инициатив и начинаний молодежи в социально-экономической сфере, сфере технологий и научно-промышленных разработок, на повышение профессиональных навыков (Закупка товаров, работ и услуг для обеспечения государственных (муниципальных) нужд)</t>
  </si>
  <si>
    <t>Комплекс процессных мероприятий "Развитие добровольческого (волонтерского) движения"</t>
  </si>
  <si>
    <t>1840500000</t>
  </si>
  <si>
    <t>Субсидии автономной некоммерческой организации "Координационный ресурсный центр поддержки добровольческого (волонтерского) движения и НКО Владимирской области" (Предоставление субсидий бюджетным, автономным учреждениям и иным некоммерческим организациям)</t>
  </si>
  <si>
    <t>1840561300</t>
  </si>
  <si>
    <t>Комплекс процессных мероприятий "Военно-патриотическое воспитание детей и молодежи, развитие практики шефства воинских частей над образовательными организациями"</t>
  </si>
  <si>
    <t>3840400000</t>
  </si>
  <si>
    <t>3840420600</t>
  </si>
  <si>
    <t>Субсидии автономной некоммерческой организации "Учебно-методический центр военно-патриотического воспитания молодежи "Авангард" Владимирской области (Предоставление субсидий бюджетным, автономным учреждениям и иным некоммерческим организациям)</t>
  </si>
  <si>
    <t>3840461430</t>
  </si>
  <si>
    <t>Развитие и обслуживание единого регионального информационного пространства системы образования Владимирской области (Закупка товаров, работ и услуг для обеспечения государственных (муниципальных) нужд)</t>
  </si>
  <si>
    <t>0940125270</t>
  </si>
  <si>
    <t>Развитие и обслуживание единого регионального информационного пространства системы образования Владимирской области (Предоставление субсидий бюджетным, автономным учреждениям и иным некоммерческим организациям)</t>
  </si>
  <si>
    <t>Модернизация и развитие информационно-технологической инфраструктуры системы образования, обеспечивающей предоставление государственных и муниципальных услуг и сервисов с использованием современных информационно-телекоммуникационных технологий (Предоставление субсидий бюджетным, автономным учреждениям и иным некоммерческим организациям)</t>
  </si>
  <si>
    <t>0940125280</t>
  </si>
  <si>
    <t>Создание и обеспечение функционирования единой региональной сети электронных библиотек системы образования Владимирской области (Предоставление субсидий бюджетным, автономным учреждениям и иным некоммерческим организациям)</t>
  </si>
  <si>
    <t>0940125290</t>
  </si>
  <si>
    <t>Создание, развитие и обеспечение функционирования регионального сегмента единой федеральной межведомственной системы учета контингента обучающихся по основным образовательным программам и дополнительным общеобразовательным программам (Предоставление субсидий бюджетным, автономным учреждениям и иным некоммерческим организациям)</t>
  </si>
  <si>
    <t>0940125310</t>
  </si>
  <si>
    <t>Развитие информационно-технологической инфраструктуры обеспечения деятельности Департамента образования Владимирской области (Закупка товаров, работ и услуг для обеспечения государственных (муниципальных) нужд)</t>
  </si>
  <si>
    <t>0940225380</t>
  </si>
  <si>
    <t>Реализация мероприятий по формированию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(дети) (Предоставление субсидий бюджетным, автономным учреждениям и иным некоммерческим организациям)</t>
  </si>
  <si>
    <t>13408R5143</t>
  </si>
  <si>
    <t>Реализация мероприятий в целях оказания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 (Предоставление субсидий бюджетным, автономным учреждениям и иным некоммерческим организациям)</t>
  </si>
  <si>
    <t>161E12457S</t>
  </si>
  <si>
    <t>Обеспечение образовательных организаций материально-технической базой для внедрения цифровой образовательной среды (Закупка товаров, работ и услуг для обеспечения государственных (муниципальных) нужд)</t>
  </si>
  <si>
    <t>161E452100</t>
  </si>
  <si>
    <t>Обеспечение образовательных организаций материально-технической базой для внедрения цифровой образовательной среды (Межбюджетные трансферты)</t>
  </si>
  <si>
    <t>Обеспечение образовательных организаций материально-технической базой для внедрения цифровой образовательной среды (Предоставление субсидий бюджетным, автономным учреждениям и иным некоммерческим организациям)</t>
  </si>
  <si>
    <t>Региональный проект "Патриотическое воспитание граждан Российской Федерации"</t>
  </si>
  <si>
    <t>161EВ00000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</si>
  <si>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(Предоставление субсидий бюджетным, автономным учреждениям и иным некоммерческим организациям)</t>
  </si>
  <si>
    <t>161EВ57860</t>
  </si>
  <si>
    <t>Гранты молодым ученым (Социальное обеспечение и иные выплаты населению)</t>
  </si>
  <si>
    <t>1640110650</t>
  </si>
  <si>
    <t>Проведение открытого регионального чемпионата "Молодые профессионалы" ("Ворлдскиллс Россия") (Предоставление субсидий бюджетным, автономным учреждениям и иным некоммерческим организациям)</t>
  </si>
  <si>
    <t>1640123280</t>
  </si>
  <si>
    <t>Проведение чемпионата Владимирской области "Абилимпикс" (Предоставление субсидий бюджетным, автономным учреждениям и иным некоммерческим организациям)</t>
  </si>
  <si>
    <t>1640124290</t>
  </si>
  <si>
    <t>Возмещение части затрат в связи с предоставлением учителям общеобразовательных учреждений ипотечного кредита (Предоставление субсидий бюджетным, автономным учреждениям и иным некоммерческим организациям)</t>
  </si>
  <si>
    <t>1640222350</t>
  </si>
  <si>
    <t>Проведение независимой оценки качества условий осуществления образовательной деятельности организаций, осуществляющих образовательную деятельность (Предоставление субсидий бюджетным, автономным учреждениям и иным некоммерческим организациям)</t>
  </si>
  <si>
    <t>1640224300</t>
  </si>
  <si>
    <t>Реализация механизмов оценки и обеспечения качества образования в соответствии с государственными образовательными стандартами (Предоставление субсидий бюджетным, автономным учреждениям и иным некоммерческим организациям)</t>
  </si>
  <si>
    <t>1640224370</t>
  </si>
  <si>
    <t>Субвенции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(Межбюджетные трансферты)</t>
  </si>
  <si>
    <t>1640270480</t>
  </si>
  <si>
    <t>Субвенции по предоставлению мер социальной поддержки педагогическим работникам и иным категориям граждан, работающим в муниципальных образовательных организациях, расположенных в сельских населенных пунктах, поселках городского типа (поселках, относящихся к городским населенным пунктам) (Межбюджетные трансферты)</t>
  </si>
  <si>
    <t>1640270590</t>
  </si>
  <si>
    <t>Расходы на финансовое обеспечение деятельности учреждений, обеспечивающих выполнение государственного (муниципального) задания в сфере образования услуг в сфере образования (Предоставление субсидий бюджетным, автономным учреждениям и иным некоммерческим организациям)</t>
  </si>
  <si>
    <t>16402Ц0590</t>
  </si>
  <si>
    <t>Комплекс процессных мероприятий "Оказание психолого-педагогической и социальной поддержки семьям с детьми"</t>
  </si>
  <si>
    <t>1640300000</t>
  </si>
  <si>
    <t>Расходы на обеспечение деятельности (оказание услуг) учреждений, обеспечивающих предоставление услуг в сфере образования (Предоставление субсидий бюджетным, автономным учреждениям и иным некоммерческим организациям)</t>
  </si>
  <si>
    <t>16403Ц0590</t>
  </si>
  <si>
    <t>Компенсация расходов на оплату жилых помещений, отопления и освещения работникам организаций системы образования (Предоставление субсидий бюджетным, автономным учреждениям и иным некоммерческим организациям)</t>
  </si>
  <si>
    <t>16403Ц0591</t>
  </si>
  <si>
    <t>Комплекс процессных мероприятий "Обеспечение управления системой образования"</t>
  </si>
  <si>
    <t>1640500000</t>
  </si>
  <si>
    <t>1640500110</t>
  </si>
  <si>
    <t>1640500190</t>
  </si>
  <si>
    <t>Расходы на финансовое обеспечение деятельности государственных учреждений (Закупка товаров, работ и услуг для обеспечения государственных (муниципальных) нужд)</t>
  </si>
  <si>
    <t>1640500590</t>
  </si>
  <si>
    <t>Расходы на уплату земельного налога в отношении земельных участков, переданных на праве постоянного (бессрочного) пользования для нужд сферы образования (Иные бюджетные ассигнования)</t>
  </si>
  <si>
    <t>1640525660</t>
  </si>
  <si>
    <t>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</si>
  <si>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1640559900</t>
  </si>
  <si>
    <t>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 (Закупка товаров, работ и услуг для обеспечения государственных (муниципальных) нужд)</t>
  </si>
  <si>
    <t>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 (Иные бюджетные ассигнования)</t>
  </si>
  <si>
    <t>1840400190</t>
  </si>
  <si>
    <t>Организация и проведение конкурса социальной рекламы, направленной на предотвращение роста негативной для детей информации (Закупка товаров, работ и услуг для обеспечения государственных (муниципальных) нужд)</t>
  </si>
  <si>
    <t>2040221660</t>
  </si>
  <si>
    <t>Проведение мероприятий по обеспечению безопасного поведения участников дорожного движения в рамках реализации регионального проекта "Безопасность дорожного движения (Владимирская область)" (Закупка товаров, работ и услуг для обеспечения государственных (муниципальных) нужд)</t>
  </si>
  <si>
    <t>301R32474S</t>
  </si>
  <si>
    <t>Проведение мероприятий по обеспечению безопасного поведения участников дорожного движения в рамках реализации регионального проекта "Безопасность дорожного движения (Владимирская область)" (Предоставление субсидий бюджетным, автономным учреждениям и иным некоммерческим организациям)</t>
  </si>
  <si>
    <t>Субсидии на обеспечение профилактики детского дорожно-транспортного травматизма в рамках реализации регионального проекта "Безопасность дорожного движения (Владимирская область)" (Межбюджетные трансферты)</t>
  </si>
  <si>
    <t>301R37136S</t>
  </si>
  <si>
    <t>Проведение мероприятий по обеспечению безопасного поведения участников дорожного движения (Предоставление субсидий бюджетным, автономным учреждениям и иным некоммерческим организациям)</t>
  </si>
  <si>
    <t>Проведение мероприятий просветительско-образовательного характера для институтов гражданского общества, разработка и реализация обучающих программ для представителей НКО, осуществляющих деятельность в сфере реализации государственной национальной политики (Предоставление субсидий бюджетным, автономным учреждениям и иным некоммерческим организациям)</t>
  </si>
  <si>
    <t>3440123730</t>
  </si>
  <si>
    <t>Организация и проведение просветительских мероприятий и информационных кампаний, направленных на популяризацию и поддержку русского языка (Предоставление субсидий бюджетным, автономным учреждениям и иным некоммерческим организациям)</t>
  </si>
  <si>
    <t>3440123810</t>
  </si>
  <si>
    <t>Субвенции на социальную поддержку детей-инвалидов дошкольного возраста (Межбюджетные трансферты)</t>
  </si>
  <si>
    <t>1640370540</t>
  </si>
  <si>
    <t>Субвенции на компенсацию части родительской платы за присмотр и уход за детьми в образовательных организациях, реализующих образовательную программу дошкольного образования (Межбюджетные трансферты)</t>
  </si>
  <si>
    <t>1640370560</t>
  </si>
  <si>
    <t>Выплата единовременного пособия на ребенка, переданного на воспитание в семью граждан Российской Федерации (усыновление, удочерение) (Социальное обеспечение и иные выплаты населению)</t>
  </si>
  <si>
    <t>1640410460</t>
  </si>
  <si>
    <t>Субвенции на содержание ребенка в семье опекуна и приемной семье, а также вознаграждение, причитающееся приемному родителю (Межбюджетные трансферты)</t>
  </si>
  <si>
    <t>1640470650</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</si>
  <si>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(Межбюджетные трансферты)</t>
  </si>
  <si>
    <t>1640471420</t>
  </si>
  <si>
    <t>16404R0820</t>
  </si>
  <si>
    <t>Субвенции на обеспечение полномочий по организации и осуществлению деятельности по опеке и попечительству в отношении несовершеннолетних граждан (Межбюджетные трансферты)</t>
  </si>
  <si>
    <t>1640470070</t>
  </si>
  <si>
    <t>Региональный проект "Меры по повышению престижа семьи и брака, значимости семейных ценностей и традиций"</t>
  </si>
  <si>
    <t>1820200000</t>
  </si>
  <si>
    <t>Иные межбюджетные трансферты на организацию и проведение культурно-массовых мероприятий (Межбюджетные трансферты)</t>
  </si>
  <si>
    <t>1820271530</t>
  </si>
  <si>
    <t>Комплекс процессных мероприятий "Анализ демографической ситуации в области и издание методических пособий"</t>
  </si>
  <si>
    <t>1840100000</t>
  </si>
  <si>
    <t>Разработка и издание методических пособий, изготовление печатной продукции и информационных бюллетеней по вопросам жизнедеятельности семьи и детства (Закупка товаров, работ и услуг для обеспечения государственных (муниципальных) нужд)</t>
  </si>
  <si>
    <t>1840121520</t>
  </si>
  <si>
    <t>Организация и проведение областных конкурсов, праздников, акций и иных мероприятий, направленных на повышение престижа семьи (Предоставление субсидий бюджетным, автономным учреждениям и иным некоммерческим организациям)</t>
  </si>
  <si>
    <t>1840221530</t>
  </si>
  <si>
    <t>1940161300</t>
  </si>
  <si>
    <t>Проведение мероприятий, направленных на поддержку межрегионального взаимодействия в сфере укрепления единства российской нации (Закупка товаров, работ и услуг для обеспечения государственных (муниципальных) нужд)</t>
  </si>
  <si>
    <t>ИНСПЕКЦИЯ ГОСУДАРСТВЕННОГО НАДЗОРА В СФЕРЕ ОХРАНЫ И ИСПОЛЬЗОВАНИЯ ОБЪЕКТОВ ЖИВОТНОГО МИРА ВЛАДИМИРСКОЙ ОБЛАСТИ</t>
  </si>
  <si>
    <t>581</t>
  </si>
  <si>
    <t>Единовременная денежная выплата гражданам, призванным на военную службу по мобилизации в Вооруженные Силы Российской Федерации в соответствии с Указом Президента Российской Федерации от 21.09.2022 №647 "Об объявлении частичной мобилизации в Российской Федерации" (Социальное обеспечение и иные выплаты населению)</t>
  </si>
  <si>
    <t>1340110980</t>
  </si>
  <si>
    <t>Предоставление единовременной выплаты на обзаведение имуществом жителям города Херсона и части Херсонской области, вынужденно покинувших место постоянного проживания (Социальное обеспечение и иные выплаты населению)</t>
  </si>
  <si>
    <t>1340110984</t>
  </si>
  <si>
    <t>Социальная поддержка Героев Социалистического Труда, Героев Труда Российской Федерации и полных кавалеров ордена Трудовой Славы (Социальное обеспечение и иные выплаты населению)</t>
  </si>
  <si>
    <t>1340151980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</si>
  <si>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(Закупка товаров, работ и услуг для обеспечения государственных (муниципальных) нужд)</t>
  </si>
  <si>
    <t>1340152200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</si>
  <si>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(Социальное обеспечение и иные выплаты населению)</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</si>
  <si>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(Закупка товаров, работ и услуг для обеспечения государственных (муниципальных) нужд)</t>
  </si>
  <si>
    <t>1340152400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</si>
  <si>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(Социальное обеспечение и иные выплаты населению)</t>
  </si>
  <si>
    <t>Оплата жилищно-коммунальных услуг отдельным категориям граждан (Закупка товаров, работ и услуг для обеспечения государственных (муниципальных) нужд)</t>
  </si>
  <si>
    <t>1340152500</t>
  </si>
  <si>
    <t>Оплата жилищно-коммунальных услуг отдельным категориям граждан (Социальное обеспечение и иные выплаты населению)</t>
  </si>
  <si>
    <t>Предоставление социальных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 за счет средств резервного фонда Правительства Российской Федерации (Социальное обеспечение и иные выплаты населению)</t>
  </si>
  <si>
    <t>134015Р100</t>
  </si>
  <si>
    <t>Расходы на оказание государственной социальной помощи на основании социального контракта отдельным категориям граждан (Социальное обеспечение и иные выплаты населению)</t>
  </si>
  <si>
    <t>13401R4040</t>
  </si>
  <si>
    <t>Компенсация отдельным категориям граждан оплаты взноса на капитальный ремонт общего имущества в многоквартирном доме (Социальное обеспечение и иные выплаты населению)</t>
  </si>
  <si>
    <t>13401R4620</t>
  </si>
  <si>
    <t>Ежемесячное денежное вознаграждение лицу, организовавшему приемную семью для граждан пожилого возраста и инвалидов (Социальное обеспечение и иные выплаты населению)</t>
  </si>
  <si>
    <t>1340310080</t>
  </si>
  <si>
    <t>Расходы на изготовление и ремонт протезно-ортопедических изделий (Социальное обеспечение и иные выплаты населению)</t>
  </si>
  <si>
    <t>1340523550</t>
  </si>
  <si>
    <t>Расходы на приобретение средств социальной адаптации для инвалидов (Социальное обеспечение и иные выплаты населению)</t>
  </si>
  <si>
    <t>1340523560</t>
  </si>
  <si>
    <t>Социальная поддержка по проезду на междугороднем транспорте для детей, нуждающихся в санаторно-курортном лечении (Социальное обеспечение и иные выплаты населению)</t>
  </si>
  <si>
    <t>1840310140</t>
  </si>
  <si>
    <t>Обеспечение мер социальной поддержки многодетных семей (Закупка товаров, работ и услуг для обеспечения государственных (муниципальных) нужд)</t>
  </si>
  <si>
    <t>1840310150</t>
  </si>
  <si>
    <t>Обеспечение мер социальной поддержки многодетных семей (Социальное обеспечение и иные выплаты населению)</t>
  </si>
  <si>
    <t>Предоставление областного материнского (семейного) капитала (Закупка товаров, работ и услуг для обеспечения государственных (муниципальных) нужд)</t>
  </si>
  <si>
    <t>1840310350</t>
  </si>
  <si>
    <t>Предоставление областного материнского (семейного) капитала (Социальное обеспечение и иные выплаты населению)</t>
  </si>
  <si>
    <t>Выплата денежных компенсаций беременным женщинам, кормящим матерям, детям до трех лет для обеспечения их полноценным питанием (Закупка товаров, работ и услуг для обеспечения государственных (муниципальных) нужд)</t>
  </si>
  <si>
    <t>1840310370</t>
  </si>
  <si>
    <t>Выплата денежных компенсаций беременным женщинам, кормящим матерям, детям до трех лет для обеспечения их полноценным питанием (Социальное обеспечение и иные выплаты населению)</t>
  </si>
  <si>
    <t>Региональные выплаты при рождении детей (Закупка товаров, работ и услуг для обеспечения государственных (муниципальных) нужд)</t>
  </si>
  <si>
    <t>1840310400</t>
  </si>
  <si>
    <t>Региональные выплаты при рождении детей (Социальное обеспечение и иные выплаты населению)</t>
  </si>
  <si>
    <t>Расходы на предоставление выплаты гражданам компенсации в целях соблюдения предельных (максимальных) индексов изменения размера платы за коммунальные услуги (Закупка товаров, работ и услуг для обеспечения государственных (муниципальных) нужд)</t>
  </si>
  <si>
    <t>9990024690</t>
  </si>
  <si>
    <t>Расходы на предоставление выплаты гражданам компенсации в целях соблюдения предельных (максимальных) индексов изменения размера платы за коммунальные услуги (Социальное обеспечение и иные выплаты населению)</t>
  </si>
  <si>
    <t>Субсидии на предупреждение и ликвидацию чрезвычайных ситуаций местным бюджетам за счет областного резервного фонда - фонда чрезвычайных ситуаций (Межбюджетные трансферты)</t>
  </si>
  <si>
    <t>9990076100</t>
  </si>
  <si>
    <t>Перевозка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</si>
  <si>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1340459400</t>
  </si>
  <si>
    <t>Перевозка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(Закупка товаров, работ и услуг для обеспечения государственных (муниципальных) нужд)</t>
  </si>
  <si>
    <t>1810000000</t>
  </si>
  <si>
    <t>Региональный проект "Финансовая поддержка семей при рождении детей"</t>
  </si>
  <si>
    <t>181P100000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</si>
  <si>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(Социальное обеспечение и иные выплаты населению)</t>
  </si>
  <si>
    <t>181P150840</t>
  </si>
  <si>
    <t>Ежемесячная денежная выплата, назначаемая в случае рождения третьего ребенка или последующих детей до достижения ребенком возраста трех лет (Социальное обеспечение и иные выплаты населению)</t>
  </si>
  <si>
    <t>181P15084D</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</si>
  <si>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резервного фонда Правительства Российской Федерации (Социальное обеспечение и иные выплаты населению)</t>
  </si>
  <si>
    <t>181P15084F</t>
  </si>
  <si>
    <t>Осуществление ежемесячной выплаты в связи с рождением (усыновлением) первого ребенка (Закупка товаров, работ и услуг для обеспечения государственных (муниципальных) нужд)</t>
  </si>
  <si>
    <t>181P155730</t>
  </si>
  <si>
    <t>Осуществление ежемесячной выплаты в связи с рождением (усыновлением) первого ребенка (Социальное обеспечение и иные выплаты населению)</t>
  </si>
  <si>
    <t>Ежемесячное пособие на ребенка (Закупка товаров, работ и услуг для обеспечения государственных (муниципальных) нужд)</t>
  </si>
  <si>
    <t>1840310360</t>
  </si>
  <si>
    <t>Ежемесячное пособие на ребенка (Социальное обеспечение и иные выплаты населению)</t>
  </si>
  <si>
    <t>Ежемесячные выплаты на детей в возрасте от 3 до 7 лет включительно (Социальное обеспечение и иные выплаты населению)</t>
  </si>
  <si>
    <t>1840310983</t>
  </si>
  <si>
    <t>Расходы по оплате услуг почтовой связи и банковских услуг по ежемесячным выплатам на детей в возрасте от 3 до 7 лет включительно (Закупка товаров, работ и услуг для обеспечения государственных (муниципальных) нужд)</t>
  </si>
  <si>
    <t>1840313020</t>
  </si>
  <si>
    <t>Расходы по оплате услуг почтовой связи и банковских услуг по ежемесячной денежной выплате, назначаемой в случае рождения третьего ребенка или последующих детей до достижения ребенком возраста трех лет (Закупка товаров, работ и услуг для обеспечения государственных (муниципальных) нужд)</t>
  </si>
  <si>
    <t>1840324970</t>
  </si>
  <si>
    <t>Расходы по оплате услуг почтовой связи и банковских услуг по выплатам денежных средств гражданам в рамках обеспечения мер социальной поддержки по ежемесячной денежной выплате, назначаемой в случае рождения третьего ребенка или последующих детей до достижения ребенком возраста трех лет (Закупка товаров, работ и услуг для обеспечения государственных (муниципальных) нужд)</t>
  </si>
  <si>
    <t>1840325010</t>
  </si>
  <si>
    <t>Субвенции бюджету Пенсионного фонда Российской Федерации на осуществление ежемесячной денежной выплаты на ребенка в возрасте от восьми до семнадцати лет (Межбюджетные трансферты)</t>
  </si>
  <si>
    <t>1840331440</t>
  </si>
  <si>
    <t>Осуществление ежемесячных выплат на детей в возрасте от 3 до 7 лет включительно (Социальное обеспечение и иные выплаты населению)</t>
  </si>
  <si>
    <t>18403R3020</t>
  </si>
  <si>
    <t>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(Социальное обеспечение и иные выплаты населению)</t>
  </si>
  <si>
    <t>18403R302F</t>
  </si>
  <si>
    <t>Оплата жилищно-коммунальных услуг отдельным категориям граждан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</si>
  <si>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учреждений социальной защиты населения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</si>
  <si>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13401Ф0590</t>
  </si>
  <si>
    <t>Расходы на обеспечение деятельности (оказание услуг) учреждений социальной защиты населения (Закупка товаров, работ и услуг для обеспечения государственных (муниципальных) нужд)</t>
  </si>
  <si>
    <t>Расходы на обеспечение деятельности (оказание услуг) учреждений социальной защиты населения (Иные бюджетные ассигнования)</t>
  </si>
  <si>
    <t>Финансовое обеспечение персональных призов администрации области гражданам пенсионного возраста "За социальную активность" (Социальное обеспечение и иные выплаты населению)</t>
  </si>
  <si>
    <t>1340320320</t>
  </si>
  <si>
    <t>Проведение областных мероприятий в сфере социальной защиты граждан старшего поколения (Закупка товаров, работ и услуг для обеспечения государственных (муниципальных) нужд)</t>
  </si>
  <si>
    <t>1340321810</t>
  </si>
  <si>
    <t>Информирование в целях популяризации системной поддержки и повышения качества жизни граждан старшего поколения (Закупка товаров, работ и услуг для обеспечения государственных (муниципальных) нужд)</t>
  </si>
  <si>
    <t>1340325040</t>
  </si>
  <si>
    <t>Субсидии Владимирскому региональному отделению общероссийской общественной организации "Союз пенсионеров России" (Предоставление субсидий бюджетным, автономным учреждениям и иным некоммерческим организациям)</t>
  </si>
  <si>
    <t>1340325650</t>
  </si>
  <si>
    <t>Субсидии Владимирской региональной общественной организации Всероссийской общественной организации ветеранов (пенсионеров) войны, труда, Вооруженных Сил и правоохранительных органов (Предоставление субсидий бюджетным, автономным учреждениям и иным некоммерческим организациям)</t>
  </si>
  <si>
    <t>1340365120</t>
  </si>
  <si>
    <t>Субсидии отдельным общественным организациям и иным некоммерческим объединениям (Предоставление субсидий бюджетным, автономным учреждениям и иным некоммерческим организациям)</t>
  </si>
  <si>
    <t>1340523570</t>
  </si>
  <si>
    <t>Финансовое обеспечение персональных призов администрации области для инвалидов "За социальную и творческую активность" (Социальное обеспечение и иные выплаты населению)</t>
  </si>
  <si>
    <t>1340523580</t>
  </si>
  <si>
    <t>Комплекс процессных мероприятий "Развитие информационных технологий, элементов электронного правительства, повышение информированности граждан"</t>
  </si>
  <si>
    <t>1340600000</t>
  </si>
  <si>
    <t>Приобретение оборудования и услуг в сфере информационных технологий (Закупка товаров, работ и услуг для обеспечения государственных (муниципальных) нужд)</t>
  </si>
  <si>
    <t>1340620250</t>
  </si>
  <si>
    <t>Осуществление ежемесячной выплаты в связи с рождением (усыновлением) первого ребенка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</si>
  <si>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Проведение информационной кампании, направленной на сохранение семейных ценностей, поддержку материнства и детства (Закупка товаров, работ и услуг для обеспечения государственных (муниципальных) нужд)</t>
  </si>
  <si>
    <t>1840325020</t>
  </si>
  <si>
    <t>ДЕПАРТАМЕНТ ИМУЩЕСТВЕННЫХ И ЗЕМЕЛЬНЫХ ОТНОШЕНИЙ ВЛАДИМИРСКОЙ ОБЛАСТИ</t>
  </si>
  <si>
    <t>566</t>
  </si>
  <si>
    <t>Государственная программа Владимирской области "Управление государственной собственностью"</t>
  </si>
  <si>
    <t>2200000000</t>
  </si>
  <si>
    <t>2220000000</t>
  </si>
  <si>
    <t>Региональный проект "Осуществление полномочий в сфере оборота земель сельскохозяйственного назначения"</t>
  </si>
  <si>
    <t>2220100000</t>
  </si>
  <si>
    <t>Приобретение изъятых земельных участков сельскохозяйственного назначения в государственную собственность Владимирской области (Капитальные вложения в объекты государственной (муниципальной) собственности)</t>
  </si>
  <si>
    <t>2220140260</t>
  </si>
  <si>
    <t>2240000000</t>
  </si>
  <si>
    <t>Комплекс процессных мероприятий "Модернизация информационной системы по автоматизации процессов учета, управления и распоряжения имуществом, находящимся в государственной собственности Владимирской области, в том числе земельными участками"</t>
  </si>
  <si>
    <t>2240100000</t>
  </si>
  <si>
    <t>Доработка автоматизированной информационной системы по управлению государственным имуществом Владимирской области (Закупка товаров, работ и услуг для обеспечения государственных (муниципальных) нужд)</t>
  </si>
  <si>
    <t>2240121840</t>
  </si>
  <si>
    <t>Комплекс процессных мероприятий "Осуществление управления и распоряжения земельными участками, находящимися в собственности Владимирской области, и иных полномочий в области земельных отношений"</t>
  </si>
  <si>
    <t>2240200000</t>
  </si>
  <si>
    <t>Выполнение кадастровых работ в отношении земельных участков, услуг по рыночной оценке земельных участков и прав на них, организация и проведение торгов (Закупка товаров, работ и услуг для обеспечения государственных (муниципальных) нужд)</t>
  </si>
  <si>
    <t>2240221850</t>
  </si>
  <si>
    <t>Комплекс процессных мероприятий "Определение кадастровой стоимости объектов недвижимости"</t>
  </si>
  <si>
    <t>2240500000</t>
  </si>
  <si>
    <t>2240500590</t>
  </si>
  <si>
    <t>Комплекс процессных мероприятий "Осуществление мероприятий по подготовке к проведению торгов по продаже земельных участков сельскохозяйственного назначения, изъятых в судебном порядке в связи с ненадлежащим использованием"</t>
  </si>
  <si>
    <t>2240600000</t>
  </si>
  <si>
    <t>Предпродажная подготовка земельных участков сельскохозяйственного назначения, изъятых у собственников (Закупка товаров, работ и услуг для обеспечения государственных (муниципальных) нужд)</t>
  </si>
  <si>
    <t>2240622400</t>
  </si>
  <si>
    <t>Комплекс процессных мероприятий "Обеспечение сохранности переданной учетно-технической документации об объектах государственного технического учета и технической инвентаризации, являющейся государственной собственностью Владимирской области"</t>
  </si>
  <si>
    <t>2240800000</t>
  </si>
  <si>
    <t>Хранение учетно-технической документации (Закупка товаров, работ и услуг для обеспечения государственных (муниципальных) нужд)</t>
  </si>
  <si>
    <t>2240823320</t>
  </si>
  <si>
    <t>Оценка недвижимости, признание прав и регулирование отношений по государственной и муниципальной собственности (Закупка товаров, работ и услуг для обеспечения государственных (муниципальных) нужд)</t>
  </si>
  <si>
    <t>9990021300</t>
  </si>
  <si>
    <t>Обеспечение обслуживания, содержания, сохранности и списания имущества государственной казны Владимирской области (Закупка товаров, работ и услуг для обеспечения государственных (муниципальных) нужд)</t>
  </si>
  <si>
    <t>9990026120</t>
  </si>
  <si>
    <t>Сельское хозяйство и рыболовство</t>
  </si>
  <si>
    <t>Государственная программа развития агропромышленного комплекса Владимирской области</t>
  </si>
  <si>
    <t>0100000000</t>
  </si>
  <si>
    <t>0120000000</t>
  </si>
  <si>
    <t>Региональный проект "Поддержка сельскохозяйственного производства и стимулирование инвестиционной деятельности в агропромышленном комплексе"</t>
  </si>
  <si>
    <t>0120100000</t>
  </si>
  <si>
    <t>Взнос в уставный капитал акционерного общества "Владагролизинг" (Капитальные вложения в объекты государственной (муниципальной) собственности)</t>
  </si>
  <si>
    <t>0120160150</t>
  </si>
  <si>
    <t>Развитие и обеспечение функционирования автоматизированной информационной системы планирования и размещения государственного заказа (Закупка товаров, работ и услуг для обеспечения государственных (муниципальных) нужд)</t>
  </si>
  <si>
    <t>0940225560</t>
  </si>
  <si>
    <t>Модернизация информационно-технологической инфраструктуры обеспечения деятельности Департамента имущественных и земельных отношений Владимирской области (Закупка товаров, работ и услуг для обеспечения государственных (муниципальных) нужд)</t>
  </si>
  <si>
    <t>0940225570</t>
  </si>
  <si>
    <t>ДЕПАРТАМЕНТ ФИЗИЧЕСКОЙ КУЛЬТУРЫ И СПОРТА ВЛАДИМИРСКОЙ ОБЛАСТИ</t>
  </si>
  <si>
    <t>567</t>
  </si>
  <si>
    <t>Субсидии бюджетным и автономным учреждениям на оборудование физкультурно-спортивных организаций (Предоставление субсидий бюджетным, автономным учреждениям и иным некоммерческим организациям)</t>
  </si>
  <si>
    <t>2340122750</t>
  </si>
  <si>
    <t>Государственная программа Владимирской области "Развитие физической культуры и спорта во Владимирской области"</t>
  </si>
  <si>
    <t>1700000000</t>
  </si>
  <si>
    <t>1740000000</t>
  </si>
  <si>
    <t>Комплекс процессных мероприятий"Организация и обеспечение отдыха и оздоровления детей"</t>
  </si>
  <si>
    <t>1740300000</t>
  </si>
  <si>
    <t>Приобретение путевок для одаренных детей в областные профильные смены в оздоровительных организациях (Социальное обеспечение и иные выплаты населению)</t>
  </si>
  <si>
    <t>1740310440</t>
  </si>
  <si>
    <t>ФИЗИЧЕСКАЯ КУЛЬТУРА И СПОРТ</t>
  </si>
  <si>
    <t>Физическая культура</t>
  </si>
  <si>
    <t>1720000000</t>
  </si>
  <si>
    <t>Региональный проект "Развитие физкультурно-спортивных организаций на территории Владимирской области"</t>
  </si>
  <si>
    <t>1720100000</t>
  </si>
  <si>
    <t>Субсидии на осуществление капитальных вложений в объекты капитального строительства государственной собственности (Капитальные вложения в объекты государственной (муниципальной) собственности)</t>
  </si>
  <si>
    <t>1720140810</t>
  </si>
  <si>
    <t>Комплекс процессных мероприятий "Материально-техническое и финансовое обеспечение деятельности государственных учреждений физической культуры и спорта"</t>
  </si>
  <si>
    <t>1740700000</t>
  </si>
  <si>
    <t>Расходы на обеспечение деятельности (оказание услуг) государственных учреждений физической культуры и спорта (Предоставление субсидий бюджетным, автономным учреждениям и иным некоммерческим организациям)</t>
  </si>
  <si>
    <t>1740700590</t>
  </si>
  <si>
    <t>Укрепление материально-технической базы государственных учреждений физической культуры и спорта (Предоставление субсидий бюджетным, автономным учреждениям и иным некоммерческим организациям)</t>
  </si>
  <si>
    <t>1740721450</t>
  </si>
  <si>
    <t>Централизованные расходы по оплате труда руководителям учреждений, спортсменам, показавшим высокие результаты на Всероссийских и международных соревнованиях, и их тренерам (Предоставление субсидий бюджетным, автономным учреждениям и иным некоммерческим организациям)</t>
  </si>
  <si>
    <t>1740721510</t>
  </si>
  <si>
    <t>Субсидии автономной некоммерческой организации "Футбольный клуб "Торпедо-Владимир" (Предоставление субсидий бюджетным, автономным учреждениям и иным некоммерческим организациям)</t>
  </si>
  <si>
    <t>1940160570</t>
  </si>
  <si>
    <t>Субсидии автономной некоммерческой организации "Мотобольный клуб "Ковровец" (Предоставление субсидий бюджетным, автономным учреждениям и иным некоммерческим организациям)</t>
  </si>
  <si>
    <t>1940160571</t>
  </si>
  <si>
    <t>Массовый спорт</t>
  </si>
  <si>
    <t>Проведение массовых спортивных мероприятий (Предоставление субсидий бюджетным, автономным учреждениям и иным некоммерческим организациям)</t>
  </si>
  <si>
    <t>1340324430</t>
  </si>
  <si>
    <t>1710000000</t>
  </si>
  <si>
    <t>Региональный проект "Спорт - норма жизни"</t>
  </si>
  <si>
    <t>171P500000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</si>
  <si>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(Физкультурно-спортивный комплекс с газовой блочно-модульной котельной в г.Коврове) (Межбюджетные трансферты)</t>
  </si>
  <si>
    <t>171P551392</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</si>
  <si>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(Реконструкция стадиона Олимп по адресу: Владимирская область, Селивановский район, п. Красная Горбатка) (Межбюджетные трансферты)</t>
  </si>
  <si>
    <t>171P551393</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</si>
  <si>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(Межбюджетные трансферты)</t>
  </si>
  <si>
    <t>171P55139D</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</si>
  <si>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 за счет резервного фонда Правительства Российской Федерации (Межбюджетные трансферты)</t>
  </si>
  <si>
    <t>171P55139F</t>
  </si>
  <si>
    <t>Субсидии на реализацию мероприятий по оснащению объектов спортивной инфраструктуры спортивно-технологическим оборудованием (Межбюджетные трансферты)</t>
  </si>
  <si>
    <t>171P552280</t>
  </si>
  <si>
    <t>Создание и модернизация объектов спортивной инфраструктуры муниципальной собственности для занятий физической культурой и спортом (Межбюджетные трансферты)</t>
  </si>
  <si>
    <t>1720171390</t>
  </si>
  <si>
    <t>Иные межбюджетные трансферты на развитие физической культуры и спорта (Межбюджетные трансферты)</t>
  </si>
  <si>
    <t>1720171740</t>
  </si>
  <si>
    <t>Иные межбюджетные трансферты на содержание объектов спортивной инфраструктуры муниципальной собственности для занятий физической культурой и спортом (Межбюджетные трансферты)</t>
  </si>
  <si>
    <t>1720172000</t>
  </si>
  <si>
    <t>Региональный проект "Бизнес - спринт (Я выбираю спорт)"</t>
  </si>
  <si>
    <t>1720200000</t>
  </si>
  <si>
    <t>Субсидии на софинансирование закупки и монтажа оборудования для создания "умных" спортивных площадок (подготовка основания для размещения площадок) (Межбюджетные трансферты)</t>
  </si>
  <si>
    <t>1720277530</t>
  </si>
  <si>
    <t>Субсидии на софинансирование закупки и монтажа оборудования для создания "умных" спортивных площадок (Межбюджетные трансферты)</t>
  </si>
  <si>
    <t>17202R7530</t>
  </si>
  <si>
    <t>Комплекс процессных мероприятий "Совершенствование системы физического воспитания различных категорий и групп населения"</t>
  </si>
  <si>
    <t>1740100000</t>
  </si>
  <si>
    <t>Организация работы по увеличению количества жителей Владимирской области, систематически занимающихся физической культурой и спортом (Предоставление субсидий бюджетным, автономным учреждениям и иным некоммерческим организациям)</t>
  </si>
  <si>
    <t>1740121410</t>
  </si>
  <si>
    <t>Проведение физкультурных и комплексных физкультурных мероприятий для всех категорий и групп населения (Предоставление субсидий бюджетным, автономным учреждениям и иным некоммерческим организациям)</t>
  </si>
  <si>
    <t>1740121430</t>
  </si>
  <si>
    <t>Проведение спортивных мероприятий для всех групп населения согласно календарному плану физкультурных мероприятий и спортивных мероприятий (Предоставление субсидий бюджетным, автономным учреждениям и иным некоммерческим организациям)</t>
  </si>
  <si>
    <t>1740124510</t>
  </si>
  <si>
    <t>Проведение мероприятий, направленных на культурно-патриотическое воспитание граждан (Закупка товаров, работ и услуг для обеспечения государственных (муниципальных) нужд)</t>
  </si>
  <si>
    <t>Комплекс процессных мероприятий "Мероприятия спортивно-патриотической направленности"</t>
  </si>
  <si>
    <t>3840500000</t>
  </si>
  <si>
    <t>3840523270</t>
  </si>
  <si>
    <t>Спорт высших достижений</t>
  </si>
  <si>
    <t>Государственная поддержка спортивных организаций, осуществляющих подготовку спортивного резерва для сборных команд Российской Федерации (Межбюджетные трансферты)</t>
  </si>
  <si>
    <t>171P550810</t>
  </si>
  <si>
    <t>Государственная поддержка спортивных организаций, осуществляющих подготовку спортивного резерва для сборных команд Российской Федерации (Предоставление субсидий бюджетным, автономным учреждениям и иным некоммерческим организациям)</t>
  </si>
  <si>
    <t>Субсидии на реализацию мероприятий по приобретению спортивного оборудования и инвентаря для приведения спортивных школ олимпийского резерва в нормативное состояние (Межбюджетные трансферты)</t>
  </si>
  <si>
    <t>171P552291</t>
  </si>
  <si>
    <t>Субсидии на приобретение спортивного оборудования и инвентаря для приведения муниципальных учреждений спортивной подготовки в нормативное состояние (Межбюджетные трансферты)</t>
  </si>
  <si>
    <t>171P55229S</t>
  </si>
  <si>
    <t>Субсидии на развитие физической культуры и спорта (Межбюджетные трансферты)</t>
  </si>
  <si>
    <t>1720171600</t>
  </si>
  <si>
    <t>Субсидии на реализацию программ спортивной подготовки в соответствии с требованиями федеральных стандартов спортивной подготовки (Межбюджетные трансферты)</t>
  </si>
  <si>
    <t>1720171700</t>
  </si>
  <si>
    <t>Субсидия на развитие базовых и олимпийских видов спорта в МБУ г. Коврова "СШОР дзюдо, самбо им. С.М. Рыбина" (Межбюджетные трансферты)</t>
  </si>
  <si>
    <t>1720171870</t>
  </si>
  <si>
    <t>Субсидия на развитие спортивных школ олимпийского резерва в административном центре Владимирской области (Межбюджетные трансферты)</t>
  </si>
  <si>
    <t>1720171880</t>
  </si>
  <si>
    <t>Субсидия на развитие базовых и олимпийских видов спорта в муниципальном бюджетном учреждении "Спортивная школа олимпийского резерва имени А.А. Прокуророва" (Межбюджетные трансферты)</t>
  </si>
  <si>
    <t>1720171920</t>
  </si>
  <si>
    <t>Организация работы по увеличению количества жителей Владимирской области, систематически занимающихся физической культурой и спортом (Закупка товаров, работ и услуг для обеспечения государственных (муниципальных) нужд)</t>
  </si>
  <si>
    <t>Переподготовка и повышение квалификации руководящих работников и специалистов учреждений физкультурно-спортивной направленности (Закупка товаров, работ и услуг для обеспечения государственных (муниципальных) нужд)</t>
  </si>
  <si>
    <t>1740121490</t>
  </si>
  <si>
    <t>Комплекс процессных мероприятий "Проведение ежегодных смотров-конкурсов на лучшую постановку физкультурно-массовой и спортивной работы среди муниципальных образований области (городские округа и муниципальные районы), стадионов, детских домов и школ-интернатов, клубов по месту жительства и учебы детей, подростков и молодежи, СДЮСШОР, ДЮСШ, среди спортивных журналистов и средств массовой информации, подведение итогов ежегодной круглогодичной спартакиады среди муниципальных образований, имеющих статус городских округов и муниципальных районов Владимирской области"</t>
  </si>
  <si>
    <t>1740200000</t>
  </si>
  <si>
    <t>Проведение ежегодных смотров-конкурсов на лучшую постановку физкультурно-массовой и спортивной работы (Закупка товаров, работ и услуг для обеспечения государственных (муниципальных) нужд)</t>
  </si>
  <si>
    <t>1740221420</t>
  </si>
  <si>
    <t>Комплекс процессных мероприятий "Поэтапное внедрение Всероссийского физкультурно-спортивного комплекса "Готов к труду и обороне" (ГТО)"</t>
  </si>
  <si>
    <t>1740400000</t>
  </si>
  <si>
    <t>Выполнение мероприятий по поэтапному внедрению Всероссийского физкультурно-спортивного комплекса "Готов к труду и обороне" (ГТО)" (Предоставление субсидий бюджетным, автономным учреждениям и иным некоммерческим организациям)</t>
  </si>
  <si>
    <t>1740423480</t>
  </si>
  <si>
    <t>Комплекс процессных мероприятий "Учреждение почетных званий, наград, премий и иных форм поощрения в области физической культуры и спорта"</t>
  </si>
  <si>
    <t>1740500000</t>
  </si>
  <si>
    <t>Выплата премий в области физической культуры и спорта (Социальное обеспечение и иные выплаты населению)</t>
  </si>
  <si>
    <t>1740510500</t>
  </si>
  <si>
    <t>Выплаты персональных стипендий и премий спортсменам Владимирской области и их тренерам (Социальное обеспечение и иные выплаты населению)</t>
  </si>
  <si>
    <t>1740510510</t>
  </si>
  <si>
    <t>Комплекс процессных мероприятий "Участие в официальных мероприятиях, в т.ч. по паралимпийским и сурдлимпийским видам спорта"</t>
  </si>
  <si>
    <t>1740600000</t>
  </si>
  <si>
    <t>Проведение тренировочных мероприятий, командирование ведущих спортсменов и команд области для участия в официальных всероссийских и международных мероприятиях, в т.ч. по паралимпийским и сурдлимпийским видам спорта (Предоставление субсидий бюджетным, автономным учреждениям и иным некоммерческим организациям)</t>
  </si>
  <si>
    <t>1740621440</t>
  </si>
  <si>
    <t>Другие вопросы в области физической культуры и спорта</t>
  </si>
  <si>
    <t>571</t>
  </si>
  <si>
    <t>Расходы на обеспечение деятельности (оказание услуг) государственного бюджетного учреждения Владимирской области "Многофункциональный центр предоставления государственных и муниципальных услуг Владимирской области" (Предоставление субсидий бюджетным, автономным учреждениям и иным некоммерческим организациям)</t>
  </si>
  <si>
    <t>99900ФЦ590</t>
  </si>
  <si>
    <t>Развитие официального портала органов исполнительной власти области в сети "Интернет" (Закупка товаров, работ и услуг для обеспечения государственных (муниципальных) нужд)</t>
  </si>
  <si>
    <t>0940125220</t>
  </si>
  <si>
    <t>Развитие и обеспечение функционирования инфраструктуры электронного правительства, разработка сервисов предоставления государственных и муниципальных услуг в электронной форме, цифровая трансформация государственных и муниципальных услуг (Закупка товаров, работ и услуг для обеспечения государственных (муниципальных) нужд)</t>
  </si>
  <si>
    <t>0940125250</t>
  </si>
  <si>
    <t>Развитие и обеспечение функционирования защищенной сети передачи данных региональной системы межведомственного электронного взаимодействия (РСМЭВ) (Закупка товаров, работ и услуг для обеспечения государственных (муниципальных) нужд)</t>
  </si>
  <si>
    <t>0940125300</t>
  </si>
  <si>
    <t>Поддержка региональных проектов в сфере информационных технологий (Закупка товаров, работ и услуг для обеспечения государственных (муниципальных) нужд)</t>
  </si>
  <si>
    <t>09401R0280</t>
  </si>
  <si>
    <t>Развитие и обеспечение функционирования информационно-технологической инфраструктуры и системы защиты информации администрации Владимирской области и Департамента цифрового развития Владимирской области (Закупка товаров, работ и услуг для обеспечения государственных (муниципальных) нужд)</t>
  </si>
  <si>
    <t>0940225360</t>
  </si>
  <si>
    <t>Развитие сети видеоконференцсвязи государственных органов и органов местного самоуправления (Закупка товаров, работ и услуг для обеспечения государственных (муниципальных) нужд)</t>
  </si>
  <si>
    <t>0940225370</t>
  </si>
  <si>
    <t>Комплекс мер по переходу на использование отечественного программного и аппаратного обеспечения (Закупка товаров, работ и услуг для обеспечения государственных (муниципальных) нужд)</t>
  </si>
  <si>
    <t>0940225420</t>
  </si>
  <si>
    <t>Развитие геоинформационной системы Владимирской области (Закупка товаров, работ и услуг для обеспечения государственных (муниципальных) нужд)</t>
  </si>
  <si>
    <t>1040122670</t>
  </si>
  <si>
    <t>ДЕПАРТАМЕНТ ОБРАЗОВАНИЯ И МОЛОДЕЖНОЙ ПОЛИТИКИ ВЛАДИМИРСКОЙ ОБЛАСТИ</t>
  </si>
  <si>
    <t>574</t>
  </si>
  <si>
    <t>Премии молодым специалистам за достижения в профессиональной деятельности в инженерно-технической сфере (Социальное обеспечение и иные выплаты населению)</t>
  </si>
  <si>
    <t>1840410780</t>
  </si>
  <si>
    <t>Проведение мероприятий, направленных на гражданско-патриотическое и военно-патриотическое воспитание граждан (Закупка товаров, работ и услуг для обеспечения государственных (муниципальных) нужд)</t>
  </si>
  <si>
    <t>Проведение конференций, фестивалей, выставок и других культурно-массовых мероприятий по профилактике правонарушений во Владимирской области (Закупка товаров, работ и услуг для обеспечения государственных (муниципальных) нужд)</t>
  </si>
  <si>
    <t>2340122780</t>
  </si>
  <si>
    <t>Принятие мер к организации волонтерского молодежного движения, в том числе деятельность общественного формирования "Молодежный добровольческий патруль полиции" (Закупка товаров, работ и услуг для обеспечения государственных (муниципальных) нужд)</t>
  </si>
  <si>
    <t>2340122790</t>
  </si>
  <si>
    <t>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 (Закупка товаров, работ и услуг для обеспечения государственных (муниципальных) нужд)</t>
  </si>
  <si>
    <t>2340124340</t>
  </si>
  <si>
    <t>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 (Предоставление субсидий бюджетным, автономным учреждениям и иным некоммерческим организациям)</t>
  </si>
  <si>
    <t>Субсидии на мероприятия по предупреждению терроризма и экстремизма в сферах молодежной политики, дополнительного образования, библиотечного обслуживания (Межбюджетные трансферты)</t>
  </si>
  <si>
    <t>2340171290</t>
  </si>
  <si>
    <t>Субсидии на 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 (Межбюджетные трансферты)</t>
  </si>
  <si>
    <t>2340171680</t>
  </si>
  <si>
    <t>Проведение социально-психологического тестирования, семинаров, курсов повышения квалификации по вопросам наркопрофилактики в образовательных организациях (Предоставление субсидий бюджетным, автономным учреждениям и иным некоммерческим организациям)</t>
  </si>
  <si>
    <t>2340224350</t>
  </si>
  <si>
    <t>Субсидии на создание и оборудование кабинетов наркопрофилактики в образовательных организациях (Межбюджетные трансферты)</t>
  </si>
  <si>
    <t>2340271690</t>
  </si>
  <si>
    <t>3440123930</t>
  </si>
  <si>
    <t>Региональный проект "Военно-патриотическое воспитание детей и молодежи, развитие практики шефства воинских частей над образовательными организациями"</t>
  </si>
  <si>
    <t>3820200000</t>
  </si>
  <si>
    <t>Субсидии на обустройство и восстановление воинских захоронений, находящихся в государственной (муниципальной) собственности, в рамках реализации федеральной целевой программы "Увековечение памяти погибших при защите Отечества на 2019 - 2024 годы" (Межбюджетные трансферты)</t>
  </si>
  <si>
    <t>38202R2990</t>
  </si>
  <si>
    <t>Дошкольное образование</t>
  </si>
  <si>
    <t>Субсидии на проведение мероприятий по созданию в образовательных организациях условий для получения детьми-инвалидами качественного образования (Межбюджетные трансферты)</t>
  </si>
  <si>
    <t>Субсидии на государственную поддержку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(Предоставление субсидий бюджетным, автономным учреждениям и иным некоммерческим организациям)</t>
  </si>
  <si>
    <t>33401R5192</t>
  </si>
  <si>
    <t>Расходы на обеспечение деятельности (оказание услуг) библиотек (Предоставление субсидий бюджетным, автономным учреждениям и иным некоммерческим организациям)</t>
  </si>
  <si>
    <t>33401ББ590</t>
  </si>
  <si>
    <t>Расходы на обеспечение деятельности (оказание услуг) музеев и постоянных выставок (Предоставление субсидий бюджетным, автономным учреждениям и иным некоммерческим организациям)</t>
  </si>
  <si>
    <t>33401Ж0590</t>
  </si>
  <si>
    <t>Расходы на обеспечение деятельности (оказание услуг) государственного бюджетного учреждения культуры Владимирской области "Государственный центр по сохранению, использованию и реставрации объектов культуры и культурного наследия" (Предоставление субсидий бюджетным, автономным учреждениям и иным некоммерческим организациям)</t>
  </si>
  <si>
    <t>33401С0590</t>
  </si>
  <si>
    <t>Комплекс процессных мероприятий "Искусство"</t>
  </si>
  <si>
    <t>3340200000</t>
  </si>
  <si>
    <t>Субсидии на поддержку творческой деятельности и техническое оснащение детских и кукольных театров (Предоставление субсидий бюджетным, автономным учреждениям и иным некоммерческим организациям)</t>
  </si>
  <si>
    <t>33402R5170</t>
  </si>
  <si>
    <t>Расходы на обеспечение деятельности (оказание услуг) дворцов культуры, других учреждений культуры (Предоставление субсидий бюджетным, автономным учреждениям и иным некоммерческим организациям)</t>
  </si>
  <si>
    <t>33402Д0590</t>
  </si>
  <si>
    <t>Расходы на обеспечение деятельности (оказание услуг) театров, концертных и других организаций исполнительских искусств (Предоставление субсидий бюджетным, автономным учреждениям и иным некоммерческим организациям)</t>
  </si>
  <si>
    <t>33402Л0590</t>
  </si>
  <si>
    <t>Комплекс процессных мероприятий "Обеспечение условий реализации Программы"</t>
  </si>
  <si>
    <t>3340300000</t>
  </si>
  <si>
    <t>Субвенции на обеспечение охраны музейных фондов, находящихся в областной собственности (Межбюджетные трансферты)</t>
  </si>
  <si>
    <t>3340370220</t>
  </si>
  <si>
    <t>Государственная поддержка деятелей искусства, профессионального художественного творчества, развитие выставочной и гастрольной деятельности (Предоставление субсидий бюджетным, автономным учреждениям и иным некоммерческим организациям)</t>
  </si>
  <si>
    <t>3340521140</t>
  </si>
  <si>
    <t>Развитие народного творчества и ремесел (Закупка товаров, работ и услуг для обеспечения государственных (муниципальных) нужд)</t>
  </si>
  <si>
    <t>Расходы на выплаты стимулирующего характера руководителям государственных учреждений культуры (Предоставление субсидий бюджетным, автономным учреждениям и иным некоммерческим организациям)</t>
  </si>
  <si>
    <t>3340521160</t>
  </si>
  <si>
    <t>Научная и инновационная деятельность, повышение квалификации кадров (Закупка товаров, работ и услуг для обеспечения государственных (муниципальных) нужд)</t>
  </si>
  <si>
    <t>Сохранность и пополнение библиотечных и музейных фондов (Предоставление субсидий бюджетным, автономным учреждениям и иным некоммерческим организациям)</t>
  </si>
  <si>
    <t>3340521200</t>
  </si>
  <si>
    <t>Разработка комплексной концепции празднования 1000-летия г.Суздаль Владимирской области (Предоставление субсидий бюджетным, автономным учреждениям и иным некоммерческим организациям)</t>
  </si>
  <si>
    <t>3340525920</t>
  </si>
  <si>
    <t>Комплекс процессных мероприятий "Развитие кадрового потенциала в сфере культуры"</t>
  </si>
  <si>
    <t>3340700000</t>
  </si>
  <si>
    <t>Возмещение части затрат в связи с предоставлением работникам культуры, искусства и кинематографии государственных и муниципальных организаций культуры ипотечного кредита (Предоставление субсидий бюджетным, автономным учреждениям и иным некоммерческим организациям)</t>
  </si>
  <si>
    <t>3340724910</t>
  </si>
  <si>
    <t>Проведение мероприятий, направленных на поддержку межрегионального взаимодействия в сфере укрепления единства российской нации (Предоставление субсидий бюджетным, автономным учреждениям и иным некоммерческим организациям)</t>
  </si>
  <si>
    <t>3440124040</t>
  </si>
  <si>
    <t>Реализация мероприятий, направленных на формирование в обществе атмосферы уважения к историческому наследию и культурным ценностям народов России, развитие культуры межнационального общения (Предоставление субсидий бюджетным, автономным учреждениям и иным некоммерческим организациям)</t>
  </si>
  <si>
    <t>3440124050</t>
  </si>
  <si>
    <t>Распространение знаний о традициях, культуре и народах России, проживающих на территории Владимирской области, активизация творчества народных мастеров декоративно-прикладного искусства (Предоставление субсидий бюджетным, автономным учреждениям и иным некоммерческим организациям)</t>
  </si>
  <si>
    <t>Реализация мероприятий по укреплению единства российской нации и этнокультурному развитию народов России (Предоставление субсидий бюджетным, автономным учреждениям и иным некоммерческим организациям)</t>
  </si>
  <si>
    <t>3840000000</t>
  </si>
  <si>
    <t>Комплекс процессных мероприятий "Мероприятия гражданско-правовой и военно-патриотической направленности"</t>
  </si>
  <si>
    <t>3840100000</t>
  </si>
  <si>
    <t>Проведение мероприятий, направленных на гражданско-патриотическое и военно-патриотическое воспитание граждан (Предоставление субсидий бюджетным, автономным учреждениям и иным некоммерческим организациям)</t>
  </si>
  <si>
    <t>3840120600</t>
  </si>
  <si>
    <t>Комплекс процессных мероприятий "Мероприятия культурно-патриотической направленности, в том числе организация конкурсов и фестивалей"</t>
  </si>
  <si>
    <t>3840300000</t>
  </si>
  <si>
    <t>Проведение мероприятий, направленных на культурно-патриотическое воспитание граждан (Предоставление субсидий бюджетным, автономным учреждениям и иным некоммерческим организациям)</t>
  </si>
  <si>
    <t>3840323270</t>
  </si>
  <si>
    <t>Кинематография</t>
  </si>
  <si>
    <t>Расходы на обеспечение деятельности (оказание услуг) государственного бюджетного учреждения культуры Владимирской области "Киноцентр" (Предоставление субсидий бюджетным, автономным учреждениям и иным некоммерческим организациям)</t>
  </si>
  <si>
    <t>33402П0590</t>
  </si>
  <si>
    <t>Кинопрокат и кинообслуживание населения (Предоставление субсидий бюджетным, автономным учреждениям и иным некоммерческим организациям)</t>
  </si>
  <si>
    <t>3340521210</t>
  </si>
  <si>
    <t>Другие вопросы в области культуры, кинематографии</t>
  </si>
  <si>
    <t>3340300110</t>
  </si>
  <si>
    <t>3340300190</t>
  </si>
  <si>
    <t>Комплекс процессных мероприятий "Развитие информатизации в сфере культуры"</t>
  </si>
  <si>
    <t>3340600000</t>
  </si>
  <si>
    <t>Приобретение оборудования, программного обеспечения и услуг в сфере информационных технологий отрасли культуры (Закупка товаров, работ и услуг для обеспечения государственных (муниципальных) нужд)</t>
  </si>
  <si>
    <t>3340624390</t>
  </si>
  <si>
    <t>Субвенции на предоставление компенсации по оплате за содержание и ремонт жилья, услуг теплоснабжения (отопления) и электроснабжения работникам культуры муниципальных учреждений, а также компенсации расходов на оплату жилых помещений, отопления и освещения педагогическим работникам муниципальных образовательных организаций дополнительного образования детей в сфере культуры (Межбюджетные трансферты)</t>
  </si>
  <si>
    <t>3340771960</t>
  </si>
  <si>
    <t>Премии в области культуры, искусства и литературы (Социальное обеспечение и иные выплаты населению)</t>
  </si>
  <si>
    <t>9990010420</t>
  </si>
  <si>
    <t>Субсидии бюджету Гороховецкого района на организацию участия в рабочей поездке народного коллектива ансамбля песни "Раздолье" (Межбюджетные трансферты)</t>
  </si>
  <si>
    <t>9990072220</t>
  </si>
  <si>
    <t>ИНСПЕКЦИЯ ГОСУДАРСТВЕННОЙ ОХРАНЫ ОБЪЕКТОВ КУЛЬТУРНОГО НАСЛЕДИЯ ВЛАДИМИРСКОЙ ОБЛАСТИ</t>
  </si>
  <si>
    <t>559</t>
  </si>
  <si>
    <t>Подготовка сведений об объектах культурного наследия, включенных в единый государственный реестр объектов культурного наследия (памятников истории и культуры) народов Российской Федерации, для обеспечения своевременного изменения данных об объектах культурного наследия (Закупка товаров, работ и услуг для обеспечения государственных (муниципальных) нужд)</t>
  </si>
  <si>
    <t>0940125320</t>
  </si>
  <si>
    <t>Модернизация информационно-технологической инфраструктуры Инспекции государственной охраны объектов культурного наследия Владимирской области (Закупка товаров, работ и услуг для обеспечения государственных (муниципальных) нужд)</t>
  </si>
  <si>
    <t>0940225400</t>
  </si>
  <si>
    <t>Сопровождение системы мониторинга автотранспорта Инспекции государственной охраны объектов культурного наследия (Закупка товаров, работ и услуг для обеспечения государственных (муниципальных) нужд)</t>
  </si>
  <si>
    <t>1040123080</t>
  </si>
  <si>
    <t>Актуализация информации по тематическим картографическим слоям "Памятники архитектуры", "Памятники истории" (Закупка товаров, работ и услуг для обеспечения государственных (муниципальных) нужд)</t>
  </si>
  <si>
    <t>1040123200</t>
  </si>
  <si>
    <t>Расходы на формирование полного пакета информации об объекте культурного наследия, популяризация объектов культурного наследия (Закупка товаров, работ и услуг для обеспечения государственных (муниципальных) нужд)</t>
  </si>
  <si>
    <t>9990020670</t>
  </si>
  <si>
    <t>Расходы на проведение работ по сохранению объектов культурного наследия Владимирской области (Закупка товаров, работ и услуг для обеспечения государственных (муниципальных) нужд)</t>
  </si>
  <si>
    <t>9990025700</t>
  </si>
  <si>
    <t>Осуществление переданных полномочий Российской Федерации в отношении объектов культурного наследия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</si>
  <si>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9990059500</t>
  </si>
  <si>
    <t>Осуществление переданных полномочий Российской Федерации в отношении объектов культурного наследия (Иные бюджетные ассигнования)</t>
  </si>
  <si>
    <t>ДЕПАРТАМЕНТ СОЦИАЛЬНОЙ ЗАЩИТЫ НАСЕЛЕНИЯ ВЛАДИМИРСКОЙ ОБЛАСТИ</t>
  </si>
  <si>
    <t>561</t>
  </si>
  <si>
    <t>Расходы на финансовое обеспечение мероприятий по временному социально-бытовому обустройству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находящихся в пунктах временного размещения на территории Владимирской области (Закупка товаров, работ и услуг для обеспечения государственных (муниципальных) нужд)</t>
  </si>
  <si>
    <t>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(Закупка товаров, работ и услуг для обеспечения государственных (муниципальных) нужд)</t>
  </si>
  <si>
    <t>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(Межбюджетные трансферты)</t>
  </si>
  <si>
    <t>Субсидия на финансовое обеспечение мероприятий по временному социально-бытовому обустройству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находящихся в пунктах временного размещения на территории Владимирской области (Межбюджетные трансферты)</t>
  </si>
  <si>
    <t>9990072200</t>
  </si>
  <si>
    <t>Обучение специалистов учреждений социального обслуживания на курсах повышения квалификации по профилактике незаконного потребления наркотических средств и психотропных веществ, наркомании (Закупка товаров, работ и услуг для обеспечения государственных (муниципальных) нужд)</t>
  </si>
  <si>
    <t>2340224760</t>
  </si>
  <si>
    <t>Комплекс процессных мероприятий "Совершенствование социального обслуживания семьи и детей, находящихся в трудной жизненной ситуации"</t>
  </si>
  <si>
    <t>1340400000</t>
  </si>
  <si>
    <t>Проведение оздоровительной кампании детей (Социальное обеспечение и иные выплаты населению)</t>
  </si>
  <si>
    <t>1340410750</t>
  </si>
  <si>
    <t>Комплекс процессных мероприятий "Оказание мер государственной поддержки в связи с беременностью и родами, а также гражданам, имеющих детей, в том числе организация бесплатного отдыха и (или) оздоровления многодетных и малообеспеченных семей"</t>
  </si>
  <si>
    <t>1840300000</t>
  </si>
  <si>
    <t>Организация бесплатного отдыха и (или) оздоровления многодетных и малообеспеченных семей (Социальное обеспечение и иные выплаты населению)</t>
  </si>
  <si>
    <t>1840360600</t>
  </si>
  <si>
    <t>Комплекс процессных мероприятий "Совершенствование системы социальной поддержки отдельных категорий граждан"</t>
  </si>
  <si>
    <t>1340100000</t>
  </si>
  <si>
    <t>Ежемесячная доплата к государственной пенсии лицам, ранее замещавшим должности в органах власти и управления (Закупка товаров, работ и услуг для обеспечения государственных (муниципальных) нужд)</t>
  </si>
  <si>
    <t>1340110640</t>
  </si>
  <si>
    <t>Ежемесячная доплата к государственной пенсии лицам, ранее замещавшим должности в органах власти и управления (Социальное обеспечение и иные выплаты населению)</t>
  </si>
  <si>
    <t>Пенсия за выслугу лет государственным служащим и лицам, замещавшим государственные должности (Закупка товаров, работ и услуг для обеспечения государственных (муниципальных) нужд)</t>
  </si>
  <si>
    <t>1340110930</t>
  </si>
  <si>
    <t>Пенсия за выслугу лет государственным служащим и лицам, замещавшим государственные должности (Социальное обеспечение и иные выплаты населению)</t>
  </si>
  <si>
    <t>Создание системы долговременного ухода за гражданами пожилого возраста и инвалидами (Предоставление субсидий бюджетным, автономным учреждениям и иным некоммерческим организациям)</t>
  </si>
  <si>
    <t>131P351630</t>
  </si>
  <si>
    <t>Единовременная денежная выплата супругам к юбилеям их совместной жизни (Предоставление субсидий бюджетным, автономным учреждениям и иным некоммерческим организациям)</t>
  </si>
  <si>
    <t>1340110550</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</si>
  <si>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социального обслуживания населения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</si>
  <si>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1340110740</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</si>
  <si>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социального обслуживания населения (Социальное обеспечение и иные выплаты населению)</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</si>
  <si>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социального обслуживания населения (Предоставление субсидий бюджетным, автономным учреждениям и иным некоммерческим организациям)</t>
  </si>
  <si>
    <t>Комплекс процессных мероприятий "Обеспечение пожарной безопасности"</t>
  </si>
  <si>
    <t>1340200000</t>
  </si>
  <si>
    <t>Реализация планово-предупредительных мероприятий по комплексной безопасности учреждений (Закупка товаров, работ и услуг для обеспечения государственных (муниципальных) нужд)</t>
  </si>
  <si>
    <t>1340220160</t>
  </si>
  <si>
    <t>Реализация планово-предупредительных мероприятий по комплексной безопасности учреждений (Предоставление субсидий бюджетным, автономным учреждениям и иным некоммерческим организациям)</t>
  </si>
  <si>
    <t>Комплекс процессных мероприятий "Старшее поколение"</t>
  </si>
  <si>
    <t>1340300000</t>
  </si>
  <si>
    <t>Модернизация и развитие материально-технической базы учреждений (Закупка товаров, работ и услуг для обеспечения государственных (муниципальных) нужд)</t>
  </si>
  <si>
    <t>1340320180</t>
  </si>
  <si>
    <t>Модернизация и развитие материально-технической базы учреждений (Капитальные вложения в объекты государственной (муниципальной) собственности)</t>
  </si>
  <si>
    <t>Модернизация и развитие материально-технической базы учреждений (Предоставление субсидий бюджетным, автономным учреждениям и иным некоммерческим организациям)</t>
  </si>
  <si>
    <t>Расходы на предотвращение инфекционных заболеваний в целях эпидемиологического благополучия населения области, в том числе на осуществление деятельности учреждений в закрытом круглосуточном режиме работы (Предоставление субсидий бюджетным, автономным учреждениям и иным некоммерческим организациям)</t>
  </si>
  <si>
    <t>1340324810</t>
  </si>
  <si>
    <t>Субсидии негосударственным организациям на предоставление социальных услуг нуждающимся гражданам, проживающим на территории Владимирской области (Предоставление субсидий бюджетным, автономным учреждениям и иным некоммерческим организациям)</t>
  </si>
  <si>
    <t>1340360850</t>
  </si>
  <si>
    <t>Субсидии негосударственным организациям на предоставление социальных услуг нуждающимся гражданам, проживающим на территории Владимирской области (Иные бюджетные ассигнования)</t>
  </si>
  <si>
    <t>Расходы на обеспечение деятельности (оказание услуг) домов-интернатов для престарелых и инвалидов (Социальное обеспечение и иные выплаты населению)</t>
  </si>
  <si>
    <t>13403ДИ590</t>
  </si>
  <si>
    <t>Расходы на обеспечение деятельности (оказание услуг) домов-интернатов для престарелых и инвалидов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</si>
  <si>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централизованных бухгалтерий в сфере социальной защиты населения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</si>
  <si>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13403ЦБ590</t>
  </si>
  <si>
    <t>Расходы на обеспечение деятельности (оказание услуг) централизованных бухгалтерий в сфере социальной защиты населения (Закупка товаров, работ и услуг для обеспечения государственных (муниципальных) нужд)</t>
  </si>
  <si>
    <t>Расходы на обеспечение деятельности (оказание услуг) централизованных бухгалтерий в сфере социальной защиты населения (Иные бюджетные ассигнования)</t>
  </si>
  <si>
    <t>Расходы на обеспечение деятельности (оказание услуг) учреждений социального обслуживания населения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</si>
  <si>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13403Ч0590</t>
  </si>
  <si>
    <t>Расходы на обеспечение деятельности (оказание услуг) учреждений социального обслуживания населения (Закупка товаров, работ и услуг для обеспечения государственных (муниципальных) нужд)</t>
  </si>
  <si>
    <t>Расходы на обеспечение деятельности (оказание услуг) учреждений социального обслуживания населения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</si>
  <si>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учреждений социального обслуживания населения (Иные бюджетные ассигнования)</t>
  </si>
  <si>
    <t>1340420180</t>
  </si>
  <si>
    <t>Расходы на предотвращение инфекционных заболеваний в целях эпидемиологического благополучия населения области, в том числе на осуществление деятельности детских учреждений в закрытом круглосуточном режиме работы (Закупка товаров, работ и услуг для обеспечения государственных (муниципальных) нужд)</t>
  </si>
  <si>
    <t>1340425720</t>
  </si>
  <si>
    <t>Реализация инновационного социального проекта "Комплекс мер Владимирской области по поддержке жизненного потенциала семей, воспитывающих детей с инвалидностью, "Территория возможностей" (Закупка товаров, работ и услуг для обеспечения государственных (муниципальных) нужд)</t>
  </si>
  <si>
    <t>1340425910</t>
  </si>
  <si>
    <t>Реализация инновационного социального проекта "Комплекс мер Владимирской области по поддержке жизненного потенциала семей, воспитывающих детей с инвалидностью, "Территория возможностей" (Предоставление субсидий бюджетным, автономным учреждениям и иным некоммерческим организациям)</t>
  </si>
  <si>
    <t>Реализация инновационного социального проекта "Без лишних слов" (Закупка товаров, работ и услуг для обеспечения государственных (муниципальных) нужд)</t>
  </si>
  <si>
    <t>1340425970</t>
  </si>
  <si>
    <t>Расходы на обеспечение деятельности (оказание услуг) ГКУСОВО "Кольчугинский детский дом-интернат для умственно отсталых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</si>
  <si>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13404ДИ591</t>
  </si>
  <si>
    <t>Расходы на обеспечение деятельности (оказание услуг) ГКУСОВО "Кольчугинский детский дом-интернат для умственно отсталых детей" (Закупка товаров, работ и услуг для обеспечения государственных (муниципальных) нужд)</t>
  </si>
  <si>
    <t>Расходы на обеспечение деятельности (оказание услуг) ГКУСОВО "Кольчугинский детский дом-интернат для умственно отсталых детей" (Социальное обеспечение и иные выплаты населению)</t>
  </si>
  <si>
    <t>Расходы на обеспечение деятельности (оказание услуг) ГКУСОВО "Кольчугинский детский дом-интернат для умственно отсталых детей" (Иные бюджетные ассигнования)</t>
  </si>
  <si>
    <t>Расходы на обеспечение деятельности (оказание услуг) учреждений социальной помощи семье, женщинам и детям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</si>
  <si>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13404Ч0591</t>
  </si>
  <si>
    <t>Расходы на обеспечение деятельности (оказание услуг) учреждений социальной помощи семье, женщинам и детям (Закупка товаров, работ и услуг для обеспечения государственных (муниципальных) нужд)</t>
  </si>
  <si>
    <t>Расходы на обеспечение деятельности (оказание услуг) учреждений социальной помощи семье, женщинам и детям (Социальное обеспечение и иные выплаты населению)</t>
  </si>
  <si>
    <t>Расходы на обеспечение деятельности (оказание услуг) учреждений социальной помощи семье, женщинам и детям (Иные бюджетные ассигнования)</t>
  </si>
  <si>
    <t>Создание безбарьерной инфраструктуры и приобретение реабилитационного оборудования для инвалидов и маломобильных групп населения (Закупка товаров, работ и услуг для обеспечения государственных (муниципальных) нужд)</t>
  </si>
  <si>
    <t>Комплекс процессных мероприятий "Кадровое обеспечение отрасли"</t>
  </si>
  <si>
    <t>1340700000</t>
  </si>
  <si>
    <t>Повышение квалификации и профессиональная переподготовка работников учреждений системы социальной защиты (Закупка товаров, работ и услуг для обеспечения государственных (муниципальных) нужд)</t>
  </si>
  <si>
    <t>1340720220</t>
  </si>
  <si>
    <t>Повышение квалификации и профессиональная переподготовка работников учреждений системы социальной защиты (Предоставление субсидий бюджетным, автономным учреждениям и иным некоммерческим организациям)</t>
  </si>
  <si>
    <t>Расходы за счет безвозмездных поступлений от юридических и физических лиц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</si>
  <si>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за счет безвозмездных поступлений от юридических и физических лиц (Социальное обеспечение и иные выплаты населению)</t>
  </si>
  <si>
    <t>Расходы на обеспечение бесплатным питанием больных активными формами туберкулеза, находящихся на амбулаторно-поликлиническом лечении (Социальное обеспечение и иные выплаты населению)</t>
  </si>
  <si>
    <t>1240210030</t>
  </si>
  <si>
    <t>Предоставление гражданам субсидий на оплату жилого помещения и коммунальных услуг (Закупка товаров, работ и услуг для обеспечения государственных (муниципальных) нужд)</t>
  </si>
  <si>
    <t>1340110040</t>
  </si>
  <si>
    <t>Предоставление гражданам субсидий на оплату жилого помещения и коммунальных услуг (Социальное обеспечение и иные выплаты населению)</t>
  </si>
  <si>
    <t>Обеспечение мер социальной поддержки ветеранов труда (Закупка товаров, работ и услуг для обеспечения государственных (муниципальных) нужд)</t>
  </si>
  <si>
    <t>1340110050</t>
  </si>
  <si>
    <t>Обеспечение мер социальной поддержки ветеранов труда (Социальное обеспечение и иные выплаты населению)</t>
  </si>
  <si>
    <t>Обеспечение мер социальной поддержки тружеников тыла (Закупка товаров, работ и услуг для обеспечения государственных (муниципальных) нужд)</t>
  </si>
  <si>
    <t>1340110060</t>
  </si>
  <si>
    <t>Обеспечение мер социальной поддержки тружеников тыла (Социальное обеспечение и иные выплаты населению)</t>
  </si>
  <si>
    <t>Обеспечение мер социальной поддержки реабилитированных лиц и лиц, признанных пострадавшими от политических репрессий (Закупка товаров, работ и услуг для обеспечения государственных (муниципальных) нужд)</t>
  </si>
  <si>
    <t>1340110070</t>
  </si>
  <si>
    <t>Обеспечение мер социальной поддержки реабилитированных лиц и лиц, признанных пострадавшими от политических репрессий (Социальное обеспечение и иные выплаты населению)</t>
  </si>
  <si>
    <t>Ежемесячное денежное вознаграждение "персональному помощнику" для инвалидов с тяжелыми ограничениями функций опорно-двигательного аппарата (Социальное обеспечение и иные выплаты населению)</t>
  </si>
  <si>
    <t>1340110110</t>
  </si>
  <si>
    <t>1340110120</t>
  </si>
  <si>
    <t>Денежные компенсации инвалидам (в том числе детям-инвалидам), имеющим транспортные средства в соответствии с медицинскими показаниями, от уплаченной ими стоимости услуг по техосмотру транспортных средств (Социальное обеспечение и иные выплаты населению)</t>
  </si>
  <si>
    <t>Денежные компенсации отдельным категориям инвалидов Великой Отечественной войны 1 группы уплаченной ими страховой премии по договору обязательного страхования гражданской ответственности владельцев транспортных средств (Закупка товаров, работ и услуг для обеспечения государственных (муниципальных) нужд)</t>
  </si>
  <si>
    <t>1340110130</t>
  </si>
  <si>
    <t>Денежные компенсации отдельным категориям инвалидов Великой Отечественной войны 1 группы уплаченной ими страховой премии по договору обязательного страхования гражданской ответственности владельцев транспортных средств (Социальное обеспечение и иные выплаты населению)</t>
  </si>
  <si>
    <t>Меры социальной поддержки по оплате жилого помещения и коммунальных услуг лицам, награжденным знаком "Жителю блокадного Ленинграда" (Закупка товаров, работ и услуг для обеспечения государственных (муниципальных) нужд)</t>
  </si>
  <si>
    <t>1340110210</t>
  </si>
  <si>
    <t>Меры социальной поддержки по оплате жилого помещения и коммунальных услуг лицам, награжденным знаком "Жителю блокадного Ленинграда" (Социальное обеспечение и иные выплаты населению)</t>
  </si>
  <si>
    <t>Выплата социального пособия на погребение и возмещение расходов по гарантированному перечню услуг по погребению (Закупка товаров, работ и услуг для обеспечения государственных (муниципальных) нужд)</t>
  </si>
  <si>
    <t>1340110260</t>
  </si>
  <si>
    <t>Выплата социального пособия на погребение и возмещение расходов по гарантированному перечню услуг по погребению (Социальное обеспечение и иные выплаты населению)</t>
  </si>
  <si>
    <t>Расходы на выплату ежемесячного денежного содержания выдающимся спортсменам и тренерам (Закупка товаров, работ и услуг для обеспечения государственных (муниципальных) нужд)</t>
  </si>
  <si>
    <t>1340110270</t>
  </si>
  <si>
    <t>Расходы на выплату ежемесячного денежного содержания выдающимся спортсменам и тренерам (Социальное обеспечение и иные выплаты населению)</t>
  </si>
  <si>
    <t>Расходы на льготное пенсионное обеспечение работников областных государственных туберкулезных (противотуберкулезных) учреждений здравоохранения (Закупка товаров, работ и услуг для обеспечения государственных (муниципальных) нужд)</t>
  </si>
  <si>
    <t>1340110280</t>
  </si>
  <si>
    <t>Расходы на льготное пенсионное обеспечение работников областных государственных туберкулезных (противотуберкулезных) учреждений здравоохранения (Социальное обеспечение и иные выплаты населению)</t>
  </si>
  <si>
    <t>Расходы по социальной поддержке малоимущих семей, малоимущих одиноко проживающих граждан и граждан, оказавшихся в трудной жизненной ситуации (Закупка товаров, работ и услуг для обеспечения государственных (муниципальных) нужд)</t>
  </si>
  <si>
    <t>1340110290</t>
  </si>
  <si>
    <t>Расходы по социальной поддержке малоимущих семей, малоимущих одиноко проживающих граждан и граждан, оказавшихся в трудной жизненной ситуации (Социальное обеспечение и иные выплаты населению)</t>
  </si>
  <si>
    <t>Расходы на предоставление денежных компенсаций отдельным категориям граждан на строительство газовых сетей (Закупка товаров, работ и услуг для обеспечения государственных (муниципальных) нужд)</t>
  </si>
  <si>
    <t>1340110300</t>
  </si>
  <si>
    <t>Расходы на предоставление денежных компенсаций отдельным категориям граждан на строительство газовых сетей (Социальное обеспечение и иные выплаты населению)</t>
  </si>
  <si>
    <t>Расходы на предоставление ежемесячных денежных выплат лицам, удостоенным звания "Почетный гражданин Владимирской области" (Закупка товаров, работ и услуг для обеспечения государственных (муниципальных) нужд)</t>
  </si>
  <si>
    <t>1340110310</t>
  </si>
  <si>
    <t>Расходы на предоставление ежемесячных денежных выплат лицам, удостоенным звания "Почетный гражданин Владимирской области" (Социальное обеспечение и иные выплаты населению)</t>
  </si>
  <si>
    <t>Расходы на реализацию мер социальной поддержки лиц, имеющих продолжительный стаж работы (Закупка товаров, работ и услуг для обеспечения государственных (муниципальных) нужд)</t>
  </si>
  <si>
    <t>1340110320</t>
  </si>
  <si>
    <t>Расходы на реализацию мер социальной поддержки лиц, имеющих продолжительный стаж работы (Социальное обеспечение и иные выплаты населению)</t>
  </si>
  <si>
    <t>Ежегодная денежная выплата членам семей отдельных категорий граждан (Закупка товаров, работ и услуг для обеспечения государственных (муниципальных) нужд)</t>
  </si>
  <si>
    <t>1340110340</t>
  </si>
  <si>
    <t>Ежегодная денежная выплата членам семей отдельных категорий граждан (Социальное обеспечение и иные выплаты населению)</t>
  </si>
  <si>
    <t>Выплата ежемесячного денежного вознаграждения, причитающегося опекунам недееспособных граждан (Социальное обеспечение и иные выплаты населению)</t>
  </si>
  <si>
    <t>1340110450</t>
  </si>
  <si>
    <t>Единовременная денежная выплата супругам к юбилеям их совместной жизни (Закупка товаров, работ и услуг для обеспечения государственных (муниципальных) нужд)</t>
  </si>
  <si>
    <t>Единовременная денежная выплата супругам к юбилеям их совместной жизни (Социальное обеспечение и иные выплаты населению)</t>
  </si>
  <si>
    <t>Компенсация расходов на уплату взноса на капитальный ремонт общего имущества в многоквартирном доме отдельным категориям собственников жилых помещений, являющихся плательщиками взносов на капитальный ремонт общего имущества в многоквартирном доме (Закупка товаров, работ и услуг для обеспечения государственных (муниципальных) нужд)</t>
  </si>
  <si>
    <t>1340110770</t>
  </si>
  <si>
    <t>Компенсация расходов на уплату взноса на капитальный ремонт общего имущества в многоквартирном доме отдельным категориям собственников жилых помещений, являющихся плательщиками взносов на капитальный ремонт общего имущества в многоквартирном доме (Социальное обеспечение и иные выплаты населению)</t>
  </si>
  <si>
    <t>Обеспечение мер социальной поддержки лиц, которым на 3 сентября 1945 года не исполнилось 18 лет ("Дети-войны") (Закупка товаров, работ и услуг для обеспечения государственных (муниципальных) нужд)</t>
  </si>
  <si>
    <t>1340110900</t>
  </si>
  <si>
    <t>Обеспечение мер социальной поддержки лиц, которым на 3 сентября 1945 года не исполнилось 18 лет ("Дети-войны") (Социальное обеспечение и иные выплаты населению)</t>
  </si>
  <si>
    <t>Единовременная денежная выплата отдельным категориям граждан ко Дню Победы в Великой Отечественной войне 1941-1945 годов (Закупка товаров, работ и услуг для обеспечения государственных (муниципальных) нужд)</t>
  </si>
  <si>
    <t>1340110910</t>
  </si>
  <si>
    <t>Единовременная денежная выплата отдельным категориям граждан ко Дню Победы в Великой Отечественной войне 1941-1945 годов (Социальное обеспечение и иные выплаты населению)</t>
  </si>
  <si>
    <t>Расходы на оказание единовременной материальной помощи отдельным категориям военнослужащих, лиц, проходящих службу в войсках национальной гвардии Российской Федерации и имеющих специальные звания полиции, и членам их семей (Закупка товаров, работ и услуг для обеспечения государственных (муниципальных) нужд)</t>
  </si>
  <si>
    <t>1340110950</t>
  </si>
  <si>
    <t>Расходы на оказание единовременной материальной помощи отдельным категориям военнослужащих, лиц, проходящих службу в войсках национальной гвардии Российской Федерации и имеющих специальные звания полиции, и членам их семей (Социальное обеспечение и иные выплаты населению)</t>
  </si>
  <si>
    <t>Расходы на осуществление единовременной денежной выплаты отдельным категориям граждан, принявшим участие в специальной военной операции на территориях, определенных федеральными правовыми актами (Социальное обеспечение и иные выплаты населению)</t>
  </si>
  <si>
    <t>1340110970</t>
  </si>
  <si>
    <t>Компенсация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 же затрат по проведению указанным лицам профилактических прививок, включенных в календарь профилактических прививок по эпидемическим показаниям (Предоставление субсидий бюджетным, автономным учреждениям и иным некоммерческим организациям)</t>
  </si>
  <si>
    <t>9990054220</t>
  </si>
  <si>
    <t>Санаторно-оздоровительная помощь</t>
  </si>
  <si>
    <t>Расходы на обеспечение деятельности (оказание услуг) государственных учреждений здравоохранения в части оказания санаторно-курортного лечения детям и подросткам (Предоставление субсидий бюджетным, автономным учреждениям и иным некоммерческим организациям)</t>
  </si>
  <si>
    <t>1240405590</t>
  </si>
  <si>
    <t>Заготовка, переработка, хранение и обеспечение безопасности донорской крови и ее компонентов</t>
  </si>
  <si>
    <t>Расходы на обеспечение деятельности (оказание услуг) больниц, диспансеров, центров, госпиталей в части развития службы крови (Предоставление субсидий бюджетным, автономным учреждениям и иным некоммерческим организациям)</t>
  </si>
  <si>
    <t>1240201599</t>
  </si>
  <si>
    <t>Расходы на обеспечение деятельности (оказание услуг) станций переливания крови (Предоставление субсидий бюджетным, автономным учреждениям и иным некоммерческим организациям)</t>
  </si>
  <si>
    <t>1240206590</t>
  </si>
  <si>
    <t>Региональные единовременные компенсационные выплаты медицинским работникам государственных учреждений здравоохранения Владимирской области (Социальное обеспечение и иные выплаты населению)</t>
  </si>
  <si>
    <t>121N5101S5</t>
  </si>
  <si>
    <t>Единовременные компенсационные выплаты гражданам в период их обучения в организациях, осуществляющих образовательную деятельность по программам высшего медицинского образования, в рамках целевого приема (Социальное обеспечение и иные выплаты населению)</t>
  </si>
  <si>
    <t>121N5105S7</t>
  </si>
  <si>
    <t>Социальная поддержка при ипотечном жилищном кредитовании медицинским работникам медицинских организаций государственной системы здравоохранения Владимирской области в форме субсидии на уплату первоначального взноса по ипотечному жилищному кредиту (Предоставление субсидий бюджетным, автономным учреждениям и иным некоммерческим организациям)</t>
  </si>
  <si>
    <t>121N5205S9</t>
  </si>
  <si>
    <t>Социальная поддержка при ипотечном жилищном кредитовании медицинским работникам медицинских организаций государственной системы здравоохранения Владимирской области в форме ежемесячной компенсации части расходов на оплату процентов по ипотечному жилищному кредиту (Предоставление субсидий бюджетным, автономным учреждениям и иным некоммерческим организациям)</t>
  </si>
  <si>
    <t>121N5206S8</t>
  </si>
  <si>
    <t>Региональный проект "Создание единого цифрового контура в здравоохранении на основе единой государственной информационной системы в сфере здравоохранения (ЕГИСЗ)"</t>
  </si>
  <si>
    <t>121N700000</t>
  </si>
  <si>
    <t>Реализация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 (Предоставление субсидий бюджетным, автономным учреждениям и иным некоммерческим организациям)</t>
  </si>
  <si>
    <t>121N751140</t>
  </si>
  <si>
    <t>121P300000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</si>
  <si>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(Закупка товаров, работ и услуг для обеспечения государственных (муниципальных) нужд)</t>
  </si>
  <si>
    <t>121P354680</t>
  </si>
  <si>
    <t>Расходы на обеспечение деятельности (оказание услуг) больниц, диспансеров, центров, госпиталей в части формирования резерва лекарственных средств для оказания медицинской помощи пострадавшим в чрезвычайных ситуациях (Закупка товаров, работ и услуг для обеспечения государственных (муниципальных) нужд)</t>
  </si>
  <si>
    <t>124010159К</t>
  </si>
  <si>
    <t>Расходы на обеспечение деятельности (оказание услуг) больниц, диспансеров, центров, госпиталей в части формирования резерва лекарственных средств для оказания медицинской помощи пострадавшим в чрезвычайных ситуациях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</si>
  <si>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учреждений, обеспечивающих предоставление услуг в сфере здравоохранения в части развития системы медицинской профилактики неинфекционных заболеваний и формирование здорового образа жизни, в том числе у детей (Предоставление субсидий бюджетным, автономным учреждениям и иным некоммерческим организациям)</t>
  </si>
  <si>
    <t>1240108591</t>
  </si>
  <si>
    <t>Обеспечение государственных учреждений здравоохранения медицинскими иммунобиологическими препаратами (Закупка товаров, работ и услуг для обеспечения государственных (муниципальных) нужд)</t>
  </si>
  <si>
    <t>1240120310</t>
  </si>
  <si>
    <t>Единовременные денежные выплаты работникам государственной системы здравоохранения, в случае причинения им вреда здоровью, в связи с развитием полученных при исполнении трудовых обязанностей заболевания (синдрома) или осложнения, вызванных заражением новой коронавирусной инфекцией (2019- nCoV) и повлекших за собой временную нетрудоспособность, но не приведших к инвалидности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</si>
  <si>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1240124756</t>
  </si>
  <si>
    <t>Единовременные денежные выплаты работникам государственной системы здравоохранения, в случае причинения им вреда здоровью, в связи с развитием полученных при исполнении трудовых обязанностей заболевания (синдрома) или осложнения, вызванных заражением новой коронавирусной инфекцией (2019- nCoV) и повлекших за собой временную нетрудоспособность, но не приведших к инвалидности (Предоставление субсидий бюджетным, автономным учреждениям и иным некоммерческим организациям)</t>
  </si>
  <si>
    <t>Расходы на обязательное страхование медицинских, фармацевтических и иных работников государственной системы здравоохранения Владимирской области (Закупка товаров, работ и услуг для обеспечения государственных (муниципальных) нужд)</t>
  </si>
  <si>
    <t>1240125070</t>
  </si>
  <si>
    <t>Расходы на обязательное страхование медицинских, фармацевтических и иных работников государственной системы здравоохранения Владимирской области (Предоставление субсидий бюджетным, автономным учреждениям и иным некоммерческим организациям)</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</si>
  <si>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осуществления единовременных денежных выплат работникам государственной системы здравоохранения, в случае причинения им вреда здоровью, в связи с развитием полученных при исполнении трудовых обязанностей заболевания (синдрома) или осложнения, вызванных заражением новой коронавирусной инфекцией (2019-nCoV) и повлекших за собой временную нетрудоспособность, но не приведших к инвалидности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</si>
  <si>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1240125850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</si>
  <si>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осуществления единовременных денежных выплат работникам государственной системы здравоохранения, в случае причинения им вреда здоровью, в связи с развитием полученных при исполнении трудовых обязанностей заболевания (синдрома) или осложнения, вызванных заражением новой коронавирусной инфекцией (2019-nCoV) и повлекших за собой временную нетрудоспособность, но не приведших к инвалидности (Предоставление субсидий бюджетным, автономным учреждениям и иным некоммерческим организациям)</t>
  </si>
  <si>
    <t>Дополнительное финансовое обеспечение оказания первичной медико-санитарной помощи лицам, застрахованным по обязательному медицинскому страхованию, в том числе с заболеванием и (или) подозрением на заболевание новой коронавирусной инфекцией (COVID-19),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 (Межбюджетные трансферты)</t>
  </si>
  <si>
    <t>1240158540</t>
  </si>
  <si>
    <t>Субсидии на оснащение медицинского блока отделений организации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 (Межбюджетные трансферты)</t>
  </si>
  <si>
    <t>1240171510</t>
  </si>
  <si>
    <t>Расходы на обеспечение деятельности (оказание услуг) учреждений, обеспечивающих предоставление услуг в сфере здравоохранения в части развития судебно-медицинской службы (Предоставление субсидий бюджетным, автономным учреждениям и иным некоммерческим организациям)</t>
  </si>
  <si>
    <t>1240208592</t>
  </si>
  <si>
    <t>Мероприятия по слухопротезированию отдельных категорий граждан (Предоставление субсидий бюджетным, автономным учреждениям и иным некоммерческим организациям)</t>
  </si>
  <si>
    <t>1240221380</t>
  </si>
  <si>
    <t>Расходы на обеспечение деятельности (оказание услуг) домов ребенка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</si>
  <si>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1240309590</t>
  </si>
  <si>
    <t>Расходы на обеспечение деятельности (оказание услуг) домов ребенка (Закупка товаров, работ и услуг для обеспечения государственных (муниципальных) нужд)</t>
  </si>
  <si>
    <t>Расходы на обеспечение деятельности (оказание услуг) домов ребенка (Иные бюджетные ассигнования)</t>
  </si>
  <si>
    <t>Расходы на обеспечение деятельности (оказание услуг) домов ребенка в части оказания медицинской (в том числе психиатрической), социальной и психолого-педагогической помощи детям, находящимся в трудной жизненной ситуации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</si>
  <si>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1240309591</t>
  </si>
  <si>
    <t>Расходы на обеспечение деятельности (оказание услуг) домов ребенка в части оказания медицинской (в том числе психиатрической), социальной и психолого-педагогической помощи детям, находящимся в трудной жизненной ситуации (Закупка товаров, работ и услуг для обеспечения государственных (муниципальных) нужд)</t>
  </si>
  <si>
    <t>Расходы на обеспечение деятельности (оказание услуг) домов ребенка в части оказания медицинской (в том числе психиатрической), социальной и психолого-педагогической помощи детям, находящимся в трудной жизненной ситуации (Иные бюджетные ассигнования)</t>
  </si>
  <si>
    <t>Развитие паллиативной медицинской помощи (Пациенты, нуждающиеся в паллиативной медицинской помощи, для купирования тяжелых симптомов заболевания, в том числе для обезболивания, обеспечены лекарственными препаратами, содержащими наркотические средства и психотропные вещества) (Социальное обеспечение и иные выплаты населению)</t>
  </si>
  <si>
    <t>Единовременные денежные выплаты медицинским работникам медицинских организаций, расположенных на территории Владимирской области, награжденных медалью Орлова "За медицинскую доблесть" (Предоставление субсидий бюджетным, автономным учреждениям и иным некоммерческим организациям)</t>
  </si>
  <si>
    <t>1240625110</t>
  </si>
  <si>
    <t>Расходы на транспортировку медицинских работников до места работы и обратно в государственные учреждения здравоохранения (структурные подразделения), расположенные в удаленных и труднодоступных территориях Владимирской области (Предоставление субсидий бюджетным, автономным учреждениям и иным некоммерческим организациям)</t>
  </si>
  <si>
    <t>1240625870</t>
  </si>
  <si>
    <t>Финансовое обеспечение оплаты труда и начислений на выплаты по оплате труда отдельных категорий медицинских работников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</si>
  <si>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124065П080</t>
  </si>
  <si>
    <t>Единовременные компенсационные выплаты медицинским работникам (врачам, фельдшерам, а также акушерам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 (Социальное обеспечение и иные выплаты населению)</t>
  </si>
  <si>
    <t>12406R1380</t>
  </si>
  <si>
    <t>Расходы на обеспечение деятельности (оказание услуг) ГКУЗ ВО "Центр по осуществлению закупок товаров, работ и услуг в сфере здравоохранения Владимирской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</si>
  <si>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1240808593</t>
  </si>
  <si>
    <t>Расходы на обеспечение деятельности (оказание услуг) ГКУЗ ВО "Центр по осуществлению закупок товаров, работ и услуг в сфере здравоохранения Владимирской области" (Закупка товаров, работ и услуг для обеспечения государственных (муниципальных) нужд)</t>
  </si>
  <si>
    <t>Расходы на обеспечение деятельности (оказание услуг) ГКУЗ ВО "Центр по осуществлению закупок товаров, работ и услуг в сфере здравоохранения Владимирской области" (Иные бюджетные ассигнования)</t>
  </si>
  <si>
    <t>Закупка, хранение, распределение и отпуск наркотических средств, психотропных веществ и их прекурсоров (Закупка товаров, работ и услуг для обеспечения государственных (муниципальных) нужд)</t>
  </si>
  <si>
    <t>1240820595</t>
  </si>
  <si>
    <t>Расходы на обеспечение деятельности (оказание услуг) ГБУЗ ОТ ВО "Медицинский информационно-аналитический центр" (Предоставление субсидий бюджетным, автономным учреждениям и иным некоммерческим организациям)</t>
  </si>
  <si>
    <t>1240908595</t>
  </si>
  <si>
    <t>Расходы на внедрение прикладных информационных систем в учреждениях государственной системы здравоохранения Владимирской области для обеспечения их взаимодействия с федеральным сегментом единой государственной информационной системы здравоохранения (Предоставление субсидий бюджетным, автономным учреждениям и иным некоммерческим организациям)</t>
  </si>
  <si>
    <t>1240924180</t>
  </si>
  <si>
    <t>Комплекс процессных мероприятий "Совершенствование системы территориального планирования здравоохранения области"</t>
  </si>
  <si>
    <t>1241000000</t>
  </si>
  <si>
    <t>1241000110</t>
  </si>
  <si>
    <t>1241000190</t>
  </si>
  <si>
    <t>Расходы на обеспечение деятельности (оказание услуг) ГБУЗ ОТ ВО "Медицинский центр мобилизационных резервов "Резерв" (Предоставление субсидий бюджетным, автономным учреждениям и иным некоммерческим организациям)</t>
  </si>
  <si>
    <t>1241008596</t>
  </si>
  <si>
    <t>Осуществление выплат единовременного денежного пособия в случае гибели работников государственной системы здравоохранения Владимирской области в соответствии с Законом Владимирской области от 14.11.2007 № 148-ОЗ "Об обязательном страховании медицинских, фармацевтических и иных работников медицинских организаций государственной системы здравоохранения Владимирской области, работа которых связана с угрозой их жизни и здоровью, и единовременном денежном пособии в случае гибели работников медицинских организаций государственной системы здравоохранения Владимирской области" (Предоставление субсидий бюджетным, автономным учреждениям и иным некоммерческим организациям)</t>
  </si>
  <si>
    <t>1241010240</t>
  </si>
  <si>
    <t>Оплата экспертизы заболеваний, связанных с профессией работников предприятий и организаций Владимирской области (Закупка товаров, работ и услуг для обеспечения государственных (муниципальных) нужд)</t>
  </si>
  <si>
    <t>1241020510</t>
  </si>
  <si>
    <t>Компенсация расходов государственных учреждений здравоохранения на финансовое обеспечение деятельности в условиях угрозы распространения новой коронавирусной инфекции (COVID-19) в рамках реализации территориальных программ обязательного медицинского страхования (Предоставление субсидий бюджетным, автономным учреждениям и иным некоммерческим организациям)</t>
  </si>
  <si>
    <t>1241026159</t>
  </si>
  <si>
    <t>Осуществление переданных полномочий Российской Федерации в сфере охраны здоровья граждан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</si>
  <si>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1241059800</t>
  </si>
  <si>
    <t>Осуществление переданных полномочий Российской Федерации в сфере охраны здоровья граждан (Закупка товаров, работ и услуг для обеспечения государственных (муниципальных) нужд)</t>
  </si>
  <si>
    <t>Региональный проект "Безопасность дорожного движения (Владимирская область)"</t>
  </si>
  <si>
    <t>301R300000</t>
  </si>
  <si>
    <t>Оснащение медицинских организаций автомобилями скорой медицинской помощи класса "В" и (или) "С" для оказания скорой медицинской помощи пациентам, пострадавшим при дорожно-транспортных происшествиях, и медицинским оборудованием для оснащения отделений реанимации и палат интенсивной терапии травматологических центров (Предоставление субсидий бюджетным, автономным учреждениям и иным некоммерческим организациям)</t>
  </si>
  <si>
    <t>301R32099S</t>
  </si>
  <si>
    <t>Расходы за счет безвозмездных поступлений от юридических и физических лиц (Закупка товаров, работ и услуг для обеспечения государственных (муниципальных) нужд)</t>
  </si>
  <si>
    <t>9990021940</t>
  </si>
  <si>
    <t>Проведение экспертизы поставленного товара, выполненной работы, оказанной услуги (Закупка товаров, работ и услуг для обеспечения государственных (муниципальных) нужд)</t>
  </si>
  <si>
    <t>9990023180</t>
  </si>
  <si>
    <t>Проведение экспертизы поставленного товара, выполненной работы, оказанной услуги (Предоставление субсидий бюджетным, автономным учреждениям и иным некоммерческим организациям)</t>
  </si>
  <si>
    <t>Возврат в федеральный бюджет денежных взысканий (штрафов) за нарушение условий договоров (соглашений) о предоставлении субсидий бюджетам субъектов Российской Федерации из федерального бюджета (Предоставление субсидий бюджетным, автономным учреждениям и иным некоммерческим организациям)</t>
  </si>
  <si>
    <t>9990023460</t>
  </si>
  <si>
    <t>Возврат в федеральный бюджет денежных взысканий (штрафов) за нарушение условий договоров (соглашений) о предоставлении субсидий бюджетам субъектов Российской Федерации из федерального бюджета (Иные бюджетные ассигнования)</t>
  </si>
  <si>
    <t>Компенсация расходов, связанных с оказанием медицинскими организациями, подведомственными органам исполнительной власти субъектов Российской Федерации и органам местного самоуправления, медицинской помощи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</si>
  <si>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999005422F</t>
  </si>
  <si>
    <t>Расходы на организацию обязательного медицинского страхования неработающего населения (Социальное обеспечение и иные выплаты населению)</t>
  </si>
  <si>
    <t>1241010160</t>
  </si>
  <si>
    <t>ДЕПАРТАМЕНТ КУЛЬТУРЫ ВЛАДИМИРСКОЙ ОБЛАСТИ</t>
  </si>
  <si>
    <t>558</t>
  </si>
  <si>
    <t>Проведение государственными учреждениями культуры мероприятий, направленных на профилактику правонарушений (Предоставление субсидий бюджетным, автономным учреждениям и иным некоммерческим организациям)</t>
  </si>
  <si>
    <t>2340124320</t>
  </si>
  <si>
    <t>Проведение государственными учреждениями культуры мероприятий, направленных на противодействие незаконному обороту наркотических средств, психотропных веществ и их прекурсоров (Предоставление субсидий бюджетным, автономным учреждениям и иным некоммерческим организациям)</t>
  </si>
  <si>
    <t>2340224330</t>
  </si>
  <si>
    <t>Дополнительное образование детей</t>
  </si>
  <si>
    <t>3310000000</t>
  </si>
  <si>
    <t>Региональный проект "Культурная среда"</t>
  </si>
  <si>
    <t>331A100000</t>
  </si>
  <si>
    <t>Субсидии на государственную поддержку отрасли культуры на реализацию мероприятий по модернизации муниципальных детских школ искусств по видам искусств (Межбюджетные трансферты)</t>
  </si>
  <si>
    <t>331A155197</t>
  </si>
  <si>
    <t>Региональный проект "Развитие и модернизация материально-технической базы муниципальных учреждений культуры Владимирской области"</t>
  </si>
  <si>
    <t>3320400000</t>
  </si>
  <si>
    <t>Субсидии на мероприятия по укреплению материально-технической базы муниципальных учреждений культуры (Межбюджетные трансферты)</t>
  </si>
  <si>
    <t>3320470531</t>
  </si>
  <si>
    <t>Субсидии на приобретение музыкальных инструментов для детских школ искусств (по видам искусств) (Межбюджетные трансферты)</t>
  </si>
  <si>
    <t>3320472470</t>
  </si>
  <si>
    <t>Иные межбюджетные трансферты на мероприятия по укреплению материально-технической базы муниципальных учреждений культуры (Межбюджетные трансферты)</t>
  </si>
  <si>
    <t>3320475180</t>
  </si>
  <si>
    <t>3340000000</t>
  </si>
  <si>
    <t>Комплекс процессных мероприятий "Образование"</t>
  </si>
  <si>
    <t>3340400000</t>
  </si>
  <si>
    <t>3340400590</t>
  </si>
  <si>
    <t>Расходы на мероприятия по содействию развитию дополнительного образования детей (Предоставление субсидий бюджетным, автономным учреждениям и иным некоммерческим организациям)</t>
  </si>
  <si>
    <t>3340424710</t>
  </si>
  <si>
    <t>Создание школ креативных индустрий (Предоставление субсидий бюджетным, автономным учреждениям и иным некоммерческим организациям)</t>
  </si>
  <si>
    <t>33404R3530</t>
  </si>
  <si>
    <t>2140000000</t>
  </si>
  <si>
    <t>Региональный проект "Энергосбережение и повышение энергетической эффективности в государственных учреждениях Владимирской области"</t>
  </si>
  <si>
    <t>2140100000</t>
  </si>
  <si>
    <t>Субсидия на внедрение энергосберегающего оборудования, модернизацию систем энерго- и теплоснабжения, утепление входных дверей, замену деревянных окон на ПВХ, утепление чердачных перекрытий и подвалов, установку теплоотражателей (Предоставление субсидий бюджетным, автономным учреждениям и иным некоммерческим организациям)</t>
  </si>
  <si>
    <t>2140120830</t>
  </si>
  <si>
    <t>Строительство гаража-стоянки для нужд государственного бюджетного профессионального образовательного учреждения Владимирской области "Владимирский областной колледж культуры и искусства" (Капитальные вложения в объекты государственной (муниципальной) собственности)</t>
  </si>
  <si>
    <t>3320340550</t>
  </si>
  <si>
    <t>Расходы на выплату стипендий и предоставление мер социальной поддержки студентам, обучающимся по очной форме обучения по образовательным программам среднего профессионального образования (Предоставление субсидий бюджетным, автономным учреждениям и иным некоммерческим организациям)</t>
  </si>
  <si>
    <t>3340424890</t>
  </si>
  <si>
    <t>Расходы на реализацию мер социальной поддержки детей-сирот и детей, оставшихся без попечения родителей, лиц из числа детей-сирот и детей, оставшихся без попечения родителей, обучающихся по образовательным программам среднего профессионального образования (Предоставление субсидий бюджетным, автономным учреждениям и иным некоммерческим организациям)</t>
  </si>
  <si>
    <t>3340424900</t>
  </si>
  <si>
    <t>Комплекс процессных мероприятий "Сохранение и развитие культуры Владимирской области"</t>
  </si>
  <si>
    <t>3340500000</t>
  </si>
  <si>
    <t>Развитие и укрепление материально-технической базы государственных учреждений культуры (Предоставление субсидий бюджетным, автономным учреждениям и иным некоммерческим организациям)</t>
  </si>
  <si>
    <t>3340521130</t>
  </si>
  <si>
    <t>Развитие народного творчества и ремесел (Предоставление субсидий бюджетным, автономным учреждениям и иным некоммерческим организациям)</t>
  </si>
  <si>
    <t>3340521150</t>
  </si>
  <si>
    <t>Развитие и повышение качества услуг государственных учреждений, работающих с детьми (Предоставление субсидий бюджетным, автономным учреждениям и иным некоммерческим организациям)</t>
  </si>
  <si>
    <t>3340521190</t>
  </si>
  <si>
    <t>Ежемесячная денежная компенсация за наем (поднаем) жилых помещений работникам государственных учреждений Владимирской области (Предоставление субсидий бюджетным, автономным учреждениям и иным некоммерческим организациям)</t>
  </si>
  <si>
    <t>3340521910</t>
  </si>
  <si>
    <t>Расходы на создание и продвижение современной образовательной среды (Предоставление субсидий бюджетным, автономным учреждениям и иным некоммерческим организациям)</t>
  </si>
  <si>
    <t>3340525670</t>
  </si>
  <si>
    <t>Расходы на обеспечение деятельности государственного учреждения "Учебно-методический информационный центр по образованию в сфере культуры" (Предоставление субсидий бюджетным, автономным учреждениям и иным некоммерческим организациям)</t>
  </si>
  <si>
    <t>33404Г0590</t>
  </si>
  <si>
    <t>Ремонтно-реставрационные, противоаварийные и консервационные работы на памятниках истории и культуры Владимирской области, реставрация музейных предметов (Предоставление субсидий бюджетным, автономным учреждениям и иным некоммерческим организациям)</t>
  </si>
  <si>
    <t>3340521120</t>
  </si>
  <si>
    <t>Научная и инновационная деятельность, повышение квалификации кадров (Предоставление субсидий бюджетным, автономным учреждениям и иным некоммерческим организациям)</t>
  </si>
  <si>
    <t>3340521180</t>
  </si>
  <si>
    <t>Молодежная политика</t>
  </si>
  <si>
    <t>Комплекс процессных мероприятий "Меры по созданию благоприятных условий и возможностей для проявления и развития потенциала молодежи"</t>
  </si>
  <si>
    <t>1840400000</t>
  </si>
  <si>
    <t>Организация и проведение мероприятий, направленных на поддержку и популяризацию инициатив и начинаний молодежи в социально-экономической сфере, сфере технологий и научно-промышленных разработок, на повышение профессиональных навыков (Предоставление субсидий бюджетным, автономным учреждениям и иным некоммерческим организациям)</t>
  </si>
  <si>
    <t>1840421550</t>
  </si>
  <si>
    <t>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во Владимирской области (Предоставление субсидий бюджетным, автономным учреждениям и иным некоммерческим организациям)</t>
  </si>
  <si>
    <t>1340523510</t>
  </si>
  <si>
    <t>Информационные и просветительские мероприятия, направленные на 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маломобильных групп населения во Владимирской области (Предоставление субсидий бюджетным, автономным учреждениям и иным некоммерческим организациям)</t>
  </si>
  <si>
    <t>1340523530</t>
  </si>
  <si>
    <t>Субсидии общественным писательским организациям (Предоставление субсидий бюджетным, автономным учреждениям и иным некоммерческим организациям)</t>
  </si>
  <si>
    <t>1940160300</t>
  </si>
  <si>
    <t>Комплекс процессных мероприятий "Организация работы по защите детей от информации, причиняющей вред их здоровью и развитию"</t>
  </si>
  <si>
    <t>2040100000</t>
  </si>
  <si>
    <t>Организация и проведение областной конференции для детей, молодежи и специалистов, работающих с детьми и молодежью по Интернет-безопасности (Предоставление субсидий бюджетным, автономным учреждениям и иным некоммерческим организациям)</t>
  </si>
  <si>
    <t>2040121590</t>
  </si>
  <si>
    <t>Подписка на полнотекстовые электронные базы данных, содержащие книги, в том числе учебники и учебные пособия (Предоставление субсидий бюджетным, автономным учреждениям и иным некоммерческим организациям)</t>
  </si>
  <si>
    <t>2040121600</t>
  </si>
  <si>
    <t>Создание музыкально-театрализованных программ (Предоставление субсидий бюджетным, автономным учреждениям и иным некоммерческим организациям)</t>
  </si>
  <si>
    <t>2040121610</t>
  </si>
  <si>
    <t>Иные межбюджетные трансферты на создание модельных муниципальных библиотек (Межбюджетные трансферты)</t>
  </si>
  <si>
    <t>331A154540</t>
  </si>
  <si>
    <t>Субсидии на развитие сети учреждений культурно-досугового типа (Межбюджетные трансферты)</t>
  </si>
  <si>
    <t>331A155130</t>
  </si>
  <si>
    <t>331A15513D</t>
  </si>
  <si>
    <t>Субсидии на государственную поддержку отрасли культуры на обеспечение автотранспортом для внестационарного обслуживания населения (Межбюджетные трансферты)</t>
  </si>
  <si>
    <t>331A15519S</t>
  </si>
  <si>
    <t>Субсидии на техническое оснащение муниципальных музеев (Межбюджетные трансферты)</t>
  </si>
  <si>
    <t>331A155900</t>
  </si>
  <si>
    <t>Субсидии на реконструкцию и капитальный ремонт муниципальных музеев (Межбюджетные трансферты)</t>
  </si>
  <si>
    <t>331A155970</t>
  </si>
  <si>
    <t>Региональный проект "Творческие люди"</t>
  </si>
  <si>
    <t>331A200000</t>
  </si>
  <si>
    <t>Организация и проведение музыкальных и театральных фестивалей (Предоставление субсидий бюджетным, автономным учреждениям и иным некоммерческим организациям)</t>
  </si>
  <si>
    <t>331A22458S</t>
  </si>
  <si>
    <t>Реализация совместных выставочных проектов областными музеями (Предоставление субсидий бюджетным, автономным учреждениям и иным некоммерческим организациям)</t>
  </si>
  <si>
    <t>331A22459S</t>
  </si>
  <si>
    <t>Субсидии на государственную поддержку отрасли культуры на поддержку лучших работников сельских учреждений культуры (Межбюджетные трансферты)</t>
  </si>
  <si>
    <t>331A255193</t>
  </si>
  <si>
    <t>Субсидии на государственную поддержку отрасли культуры на поддержку лучших сельских учреждений культуры (Межбюджетные трансферты)</t>
  </si>
  <si>
    <t>331A255194</t>
  </si>
  <si>
    <t>Реализация творческих проектов, направленных на укрепление российской гражданской идентичности на основе духовно-нравственных и культурных ценностей народов Российской Федерации (Предоставление субсидий бюджетным, автономным учреждениям и иным некоммерческим организациям)</t>
  </si>
  <si>
    <t>331A26123S</t>
  </si>
  <si>
    <t>Иные межбюджетные трансферты на поддержку любительских творческих коллективов (Межбюджетные трансферты)</t>
  </si>
  <si>
    <t>331A27184S</t>
  </si>
  <si>
    <t>Региональный проект "Цифровая культура"</t>
  </si>
  <si>
    <t>331A300000</t>
  </si>
  <si>
    <t>Проведение онлайн-трансляций знаковых мероприятий отрасли культуры (Предоставление субсидий бюджетным, автономным учреждениям и иным некоммерческим организациям)</t>
  </si>
  <si>
    <t>331A32460S</t>
  </si>
  <si>
    <t>Создание виртуальных выставочных проектов, снабженных цифровыми гидами в формате дополненной реальности (Предоставление субсидий бюджетным, автономным учреждениям и иным некоммерческим организациям)</t>
  </si>
  <si>
    <t>331A32468S</t>
  </si>
  <si>
    <t>Региональный проект "Искусство"</t>
  </si>
  <si>
    <t>3320100000</t>
  </si>
  <si>
    <t>Субсидии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(Межбюджетные трансферты)</t>
  </si>
  <si>
    <t>33201R4660</t>
  </si>
  <si>
    <t>Региональный проект "Обеспечение условий реализации Программы"</t>
  </si>
  <si>
    <t>3320200000</t>
  </si>
  <si>
    <t>Субсидии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 (Межбюджетные трансферты)</t>
  </si>
  <si>
    <t>3320270390</t>
  </si>
  <si>
    <t>Субсидии на подготовку и проведение празднования на федеральном уровне памятных дат Владимирской области (Межбюджетные трансферты)</t>
  </si>
  <si>
    <t>33202R5090</t>
  </si>
  <si>
    <t>Реконструкция памятников истории и культуры регионального значения на территории Владимирской области (Капитальные вложения в объекты государственной (муниципальной) собственности)</t>
  </si>
  <si>
    <t>3320340530</t>
  </si>
  <si>
    <t>Реконструкция памятника "Ансамбль усадьбы купцов Зворыкиных", Владимирская область, г.Муром, ул. Первомайская, д. 4. Работы по сохранению объекта культурного наследия, 1-6 этапы (в т.ч. выполнение ПИР на 5-6 этапы) (Капитальные вложения в объекты государственной (муниципальной) собственности)</t>
  </si>
  <si>
    <t>3320340600</t>
  </si>
  <si>
    <t>Иные межбюджетные трансферты на реализацию творческих проектов на селе в сфере культуры (Межбюджетные трансферты)</t>
  </si>
  <si>
    <t>3320371330</t>
  </si>
  <si>
    <t>Субсидии на модернизацию и развитие сети муниципальных учреждений культуры (Межбюджетные трансферты)</t>
  </si>
  <si>
    <t>3320470532</t>
  </si>
  <si>
    <t>Иные межбюджетные трансферты на мероприятия по укреплению материально-технической базы муниципальных музеев области (Межбюджетные трансферты)</t>
  </si>
  <si>
    <t>3320472480</t>
  </si>
  <si>
    <t>Субсидии на обеспечение развития и укрепления материально-технической базы домов культуры в населенных пунктах с числом жителей до 50 тысяч человек (Межбюджетные трансферты)</t>
  </si>
  <si>
    <t>33204R4670</t>
  </si>
  <si>
    <t>Региональный проект "Развитие муниципальных общедоступных библиотек области"</t>
  </si>
  <si>
    <t>3320500000</t>
  </si>
  <si>
    <t>Субсидии на мероприятия по укреплению материально-технической базы муниципальных библиотек области (Межбюджетные трансферты)</t>
  </si>
  <si>
    <t>3320571890</t>
  </si>
  <si>
    <t>Субсидии на мероприятия по созданию модельных муниципальных библиотек области (Межбюджетные трансферты)</t>
  </si>
  <si>
    <t>3320574540</t>
  </si>
  <si>
    <t>Субсидии на комплектование книжных фондов муниципальных библиотек области (Межбюджетные трансферты)</t>
  </si>
  <si>
    <t>3320575190</t>
  </si>
  <si>
    <t>Субсидии на государственную поддержку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(Межбюджетные трансферты)</t>
  </si>
  <si>
    <t>33205R5192</t>
  </si>
  <si>
    <t>Комплекс процессных мероприятий "Наследие"</t>
  </si>
  <si>
    <t>3340100000</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</si>
  <si>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здравоохранения (Предоставление субсидий бюджетным, автономным учреждениям и иным некоммерческим организациям)</t>
  </si>
  <si>
    <t>Ежемесячная денежная компенсация за наем (поднаем) жилых помещений работникам государственных учреждений здравоохранения и государственных образовательных организаций, имеющих ведомственную принадлежность к здравоохранению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</si>
  <si>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Реализация региональных программ модернизации первичного звена здравоохранения (Капитальный ремонт объектов недвижимого имущества медицинских организаций) (Предоставление субсидий бюджетным, автономным учреждениям и иным некоммерческим организациям)</t>
  </si>
  <si>
    <t>121N953651</t>
  </si>
  <si>
    <t>Реализация региональных программ модернизации первичного звена здравоохранения (Оснащение и переоснащение медицинских организаций оборудованием) (Предоставление субсидий бюджетным, автономным учреждениям и иным некоммерческим организациям)</t>
  </si>
  <si>
    <t>121N953653</t>
  </si>
  <si>
    <t>Демонтаж существующего и строительство нового здания патологоанатомического отделения для нужд ГБУЗ ВО "Городская больница №2 г.Владимира" (Капитальные вложения в объекты государственной (муниципальной) собственности)</t>
  </si>
  <si>
    <t>1230140710</t>
  </si>
  <si>
    <t>Реконструкция материального склада под здание лабораторного корпуса с переходом в хирургический корпус для нужд ГБУЗ ВО "Областной клинический онкологический диспансер" (Капитальные вложения в объекты государственной (муниципальной) собственности)</t>
  </si>
  <si>
    <t>1230140790</t>
  </si>
  <si>
    <t>Комплекс процессных мероприятий "Профилактика заболеваний и формирование здорового образа жизни. Развитие первичной медико-санитарной помощи"</t>
  </si>
  <si>
    <t>1240100000</t>
  </si>
  <si>
    <t>Расходы на обеспечение деятельности (оказание услуг) больниц, диспансеров, центров, госпиталей в части оказания медицинской помощи гражданам Российской Федерации, не идентифицированным и не застрахованным в системе ОМС (Предоставление субсидий бюджетным, автономным учреждениям и иным некоммерческим организациям)</t>
  </si>
  <si>
    <t>1240101591</t>
  </si>
  <si>
    <t>Расходы на обеспечение санитарно-эпидемиологического благополучия населения (Предоставление субсидий бюджетным, автономным учреждениям и иным некоммерческим организациям)</t>
  </si>
  <si>
    <t>1240120340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</si>
  <si>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приобретения медицинских расходных материалов, средств индивидуальной защиты, дезинфицирующих средств (Закупка товаров, работ и услуг для обеспечения государственных (муниципальных) нужд)</t>
  </si>
  <si>
    <t>1240124750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</si>
  <si>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расходов на питание, проживание и обеспечение питьевой водой медицинских и иных работников государственных учреждений здравоохранения области, которые участвуют в реализации мер по борьбе с новой коронавирусной инфекцией (2019-nCoV), в условиях круглосуточного стационара (Предоставление субсидий бюджетным, автономным учреждениям и иным некоммерческим организациям)</t>
  </si>
  <si>
    <t>1240124754</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</si>
  <si>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осуществления выплат стимулирующего характера за особые условия труда работникам медицинских организаций государственной системы здравоохранения Владимирской области, относящимся к категории прочего персонала, которые участвуют в реализации мер по борьбе с новой коронавирусной инфекцией (2019-nCoV) в стационарных условиях и на осуществление расходов, связанных с оплатой отпусков и выплатой компенсации за неиспользованные отпуска работникам, относящимся к категории прочего персонала, которым предоставлялись выплаты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</si>
  <si>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1240124780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</si>
  <si>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осуществления выплат стимулирующего характера за особые условия труда работникам медицинских организаций государственной системы здравоохранения Владимирской области, относящимся к категории прочего персонала, которые участвуют в реализации мер по борьбе с новой коронавирусной инфекцией (2019-nCoV) в стационарных условиях и на осуществление расходов, связанных с оплатой отпусков и выплатой компенсации за неиспользованные отпуска работникам, относящимся к категории прочего персонала, которым предоставлялись выплаты (Предоставление субсидий бюджетным, автономным учреждениям и иным некоммерческим организациям)</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</si>
  <si>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приобретения лекарственных препаратов, в том числе за счет переноса срока погашения бюджетных кредитов в сумме 135011.9 тыс.рублей (Закупка товаров, работ и услуг для обеспечения государственных (муниципальных) нужд)</t>
  </si>
  <si>
    <t>1240125690</t>
  </si>
  <si>
    <t>Комплекс процессных мероприятий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</si>
  <si>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1240200000</t>
  </si>
  <si>
    <t>Расходы на обеспечение деятельности (оказание услуг) больниц, диспансеров, центров, госпиталей в части оказания медицинской помощи больным туберкулезом (Предоставление субсидий бюджетным, автономным учреждениям и иным некоммерческим организациям)</t>
  </si>
  <si>
    <t>1240201592</t>
  </si>
  <si>
    <t>Расходы на обеспечение деятельности (оказание услуг) больниц, диспансеров, центров, госпиталей в части оказания медицинской помощи лицам, инфицированным вирусом иммунодефицита человека, гепатита B и C (Предоставление субсидий бюджетным, автономным учреждениям и иным некоммерческим организациям)</t>
  </si>
  <si>
    <t>1240201593</t>
  </si>
  <si>
    <t>Расходы на обеспечение деятельности (оказание услуг) больниц, диспансеров, центров, госпиталей в части оказания медицинской помощи наркологическим больным (Предоставление субсидий бюджетным, автономным учреждениям и иным некоммерческим организациям)</t>
  </si>
  <si>
    <t>1240201594</t>
  </si>
  <si>
    <t>Расходы на обеспечение деятельности (оказание услуг) больниц, диспансеров, центров, госпиталей в части оказания медицинской помощи больным с психическими расстройствами и расстройствами поведения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</si>
  <si>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1240201595</t>
  </si>
  <si>
    <t>Расходы на обеспечение деятельности (оказание услуг) больниц, диспансеров, центров, госпиталей в части оказания медицинской помощи больным с психическими расстройствами и расстройствами поведения (Закупка товаров, работ и услуг для обеспечения государственных (муниципальных) нужд)</t>
  </si>
  <si>
    <t>Расходы на обеспечение деятельности (оказание услуг) больниц, диспансеров, центров, госпиталей в части оказания медицинской помощи больным с психическими расстройствами и расстройствами поведения (Иные бюджетные ассигнования)</t>
  </si>
  <si>
    <t>Расходы на обеспечение деятельности (оказание услуг) больниц, диспансеров, центров, госпиталей в части оказания медицинской помощи дерматовенерологическим больным (Предоставление субсидий бюджетным, автономным учреждениям и иным некоммерческим организациям)</t>
  </si>
  <si>
    <t>1240201598</t>
  </si>
  <si>
    <t>Расходы на обеспечение деятельности (оказание услуг) патологоанатомической службы, обеспечивающей предоставление услуг в сфере здравоохранения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</si>
  <si>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1240207590</t>
  </si>
  <si>
    <t>Расходы на обеспечение деятельности (оказание услуг) патологоанатомической службы, обеспечивающей предоставление услуг в сфере здравоохранения (Закупка товаров, работ и услуг для обеспечения государственных (муниципальных) нужд)</t>
  </si>
  <si>
    <t>Расходы на обеспечение деятельности (оказание услуг) патологоанатомической службы, обеспечивающей предоставление услуг в сфере здравоохранения (Предоставление субсидий бюджетным, автономным учреждениям и иным некоммерческим организациям)</t>
  </si>
  <si>
    <t>Расходы на обеспечение деятельности (оказание услуг) патологоанатомической службы, обеспечивающей предоставление услуг в сфере здравоохранения (Иные бюджетные ассигнования)</t>
  </si>
  <si>
    <t>Расходы на обеспечение деятельности (оказание услуг паталогоанатомической службы, обеспечивающей предоставление услуг в сфере здравоохранения, в части проведения гистологических исследований в ФГБУЗ "Центр гигиены и эпидемиологии в Владимирской области" (Закупка товаров, работ и услуг для обеспечения государственных (муниципальных) нужд)</t>
  </si>
  <si>
    <t>1240207591</t>
  </si>
  <si>
    <t>Расходы на обеспечение деятельности (оказание услуг паталогоанатомической службы, обеспечивающей предоставление услуг в сфере здравоохранения, в части проведения гистологических исследований в ФГБУЗ "Центр гигиены и эпидемиологии в Владимирской области" (Предоставление субсидий бюджетным, автономным учреждениям и иным некоммерческим организациям)</t>
  </si>
  <si>
    <t>Мероприятия, направленные на обследование населения с целью выявления туберкулеза, лечение больных туберкулезом (Предоставление субсидий бюджетным, автономным учреждениям и иным некоммерческим организациям)</t>
  </si>
  <si>
    <t>1240220360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</si>
  <si>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определения чувствительности микобактерии туберкулеза и мониторинга лечения лиц, больных туберкулезом с множественной лекарственной устойчивостью возбудителя, а также медицинских изделий в соответствии со стандартом оснащения, предусмотренным порядком оказания медицинской помощи больным туберкулезом) (Предоставление субсидий бюджетным, автономным учреждениям и иным некоммерческим организациям)</t>
  </si>
  <si>
    <t>12402R2021</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</si>
  <si>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 (Предоставление субсидий бюджетным, автономным учреждениям и иным некоммерческим организациям)</t>
  </si>
  <si>
    <t>12402R4020</t>
  </si>
  <si>
    <t>Комплекс процессных мероприятий "Охрана здоровья матери и ребенка"</t>
  </si>
  <si>
    <t>1240300000</t>
  </si>
  <si>
    <t>Расходы на обеспечение деятельности (оказание услуг) больниц, диспансеров, центров, госпиталей в части специализированной медицинской помощи детям и пациенткам акушерско-гинекологического профиля (Предоставление субсидий бюджетным, автономным учреждениям и иным некоммерческим организациям)</t>
  </si>
  <si>
    <t>124030159Б</t>
  </si>
  <si>
    <t>Расходы на обеспечение деятельности (оказание услуг) родильных домов (Предоставление субсидий бюджетным, автономным учреждениям и иным некоммерческим организациям)</t>
  </si>
  <si>
    <t>1240303590</t>
  </si>
  <si>
    <t>Обеспечение детей, страдающих фенилкетонурией, специализированным питанием (Предоставление субсидий бюджетным, автономным учреждениям и иным некоммерческим организациям)</t>
  </si>
  <si>
    <t>1240320430</t>
  </si>
  <si>
    <t>Комплекс процессных мероприятий "Развитие медицинской реабилитации и санаторно-курортного лечения, в том числе для детей"</t>
  </si>
  <si>
    <t>1240400000</t>
  </si>
  <si>
    <t>Расходы на обеспечение деятельности (оказание услуг) больниц, диспансеров, центров, госпиталей в части развития медицинской реабилитации, в том числе для детей (Предоставление субсидий бюджетным, автономным учреждениям и иным некоммерческим организациям)</t>
  </si>
  <si>
    <t>124040159В</t>
  </si>
  <si>
    <t>Комплекс процессных мероприятий "Развитие паллиативной помощи, в том числе детям"</t>
  </si>
  <si>
    <t>1240500000</t>
  </si>
  <si>
    <t>Расходы на обеспечение деятельности (оказание услуг) больниц, диспансеров, центров, госпиталей в части оказания паллиативной помощи взрослым (Предоставление субсидий бюджетным, автономным учреждениям и иным некоммерческим организациям)</t>
  </si>
  <si>
    <t>124050159Г</t>
  </si>
  <si>
    <t>Расходы на обеспечение деятельности (оказание услуг) больниц, диспансеров, центров, госпиталей в части оказания паллиативной помощи детям (Предоставление субсидий бюджетным, автономным учреждениям и иным некоммерческим организациям)</t>
  </si>
  <si>
    <t>124050159Д</t>
  </si>
  <si>
    <t>Развитие паллиативной медицинской помощи (Оснащены (переоснащены, дооснащены) медицинские организации, подведомственные органам исполнительной власти субъектов Российской Федерации, имеющие структурные подразделения, оказывающие специализированную паллиативную медицинскую помощь, медицинскими изделиям в соответствии со стандартами оснащения, предусмотренными положением об организации паллиативной медицинской помощи, установленном частью 5 статьи 36 Федерального закона "Об основах здоровья граждан в Российской Федерации") (Предоставление субсидий бюджетным, автономным учреждениям и иным некоммерческим организациям)</t>
  </si>
  <si>
    <t>12405R2011</t>
  </si>
  <si>
    <t>Комплекс процессных мероприятий "Развитие информатизации в здравоохранении"</t>
  </si>
  <si>
    <t>1240900000</t>
  </si>
  <si>
    <t>Развитие информатизации здравоохранения в учреждениях государственной системы здравоохранения Владимирской области (Предоставление субсидий бюджетным, автономным учреждениям и иным некоммерческим организациям)</t>
  </si>
  <si>
    <t>1240922160</t>
  </si>
  <si>
    <t>Развитие материально-технической базы больниц, диспансеров, центров, госпиталей (Закупка товаров, работ и услуг для обеспечения государственных (муниципальных) нужд)</t>
  </si>
  <si>
    <t>1241201590</t>
  </si>
  <si>
    <t>Развитие материально-технической базы больниц, диспансеров, центров, госпиталей (Предоставление субсидий бюджетным, автономным учреждениям и иным некоммерческим организациям)</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</si>
  <si>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укрепления материально-технической базы медицинских организаций государственной системы здравоохранения (Закупка товаров, работ и услуг для обеспечения государственных (муниципальных) нужд)</t>
  </si>
  <si>
    <t>1241224751</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</si>
  <si>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укрепления материально-технической базы медицинских организаций государственной системы здравоохранения (Предоставление субсидий бюджетным, автономным учреждениям и иным некоммерческим организациям)</t>
  </si>
  <si>
    <t>Финансовое обеспечение мероприятий по приобретению медицинских изделий для оснащения медицинских организаций за счет средств резервного фонда Правительства Российской Федерации (Стационарная медицинская помощь) (Предоставление субсидий бюджетным, автономным учреждениям и иным некоммерческим организациям)</t>
  </si>
  <si>
    <t>1241256080</t>
  </si>
  <si>
    <t>Расходы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(Предоставление субсидий бюджетным, автономным учреждениям и иным некоммерческим организациям)</t>
  </si>
  <si>
    <t>1241257520</t>
  </si>
  <si>
    <t>Финансовое обеспечение мероприятий по борьбе с новой коронавирусной инфекцией (COVID-19) в части приобретения медицинского оборудования,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</si>
  <si>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1241258443</t>
  </si>
  <si>
    <t>Комплекс процессных мероприятий "Доступная среда"</t>
  </si>
  <si>
    <t>1340500000</t>
  </si>
  <si>
    <t>Создание безбарьерной инфраструктуры и приобретение реабилитационного оборудования для инвалидов и маломобильных групп населения (Предоставление субсидий бюджетным, автономным учреждениям и иным некоммерческим организациям)</t>
  </si>
  <si>
    <t>1340523540</t>
  </si>
  <si>
    <t>Реализация мероприятий по формированию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(взрослые) (Предоставление субсидий бюджетным, автономным учреждениям и иным некоммерческим организациям)</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</si>
  <si>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(Социальное обеспечение и иные выплаты населению)</t>
  </si>
  <si>
    <t>121N255860</t>
  </si>
  <si>
    <t>Единовременные компенсационные выплаты фельдшерам и акушерам фельдшерско-акушерских пунктов (Социальное обеспечение и иные выплаты населению)</t>
  </si>
  <si>
    <t>121N5101S6</t>
  </si>
  <si>
    <t>Реализация региональных программ модернизации первичного звена здравоохранения (Строительство (реконструкция) объектов капитального строительства медицинских организаций - ФАПов и амбулаторий) (Капитальные вложения в объекты государственной (муниципальной) собственности)</t>
  </si>
  <si>
    <t>121N953650</t>
  </si>
  <si>
    <t>Реализация региональных программ модернизации первичного звена здравоохранения (Строительство (реконструкция) объектов капитального строительства медицинских организаций - ФАПов и амбулаторий) (Предоставление субсидий бюджетным, автономным учреждениям и иным некоммерческим организациям)</t>
  </si>
  <si>
    <t>Реализация региональных программ модернизации первичного звена здравоохранения (Оснащение и переоснащение автомобильным транспортом медицинских учреждений) (Закупка товаров, работ и услуг для обеспечения государственных (муниципальных) нужд)</t>
  </si>
  <si>
    <t>121N953652</t>
  </si>
  <si>
    <t>Реализация региональных программ модернизации первичного звена здравоохранения (Строительство поликлиники в г.Собинка для нужд ГБУЗ ВО "Собинская районная больница") (Капитальные вложения в объекты государственной (муниципальной) собственности)</t>
  </si>
  <si>
    <t>121N953656</t>
  </si>
  <si>
    <t>Строительство детской поликлиники ГБУЗ ВО "Детская больница округа Муром" (Капитальные вложения в объекты государственной (муниципальной) собственности)</t>
  </si>
  <si>
    <t>1230140620</t>
  </si>
  <si>
    <t>1240100591</t>
  </si>
  <si>
    <t>Расходы на обеспечение деятельности (оказание услуг) больниц, диспансеров, центров, госпиталей в части оказания первичной медико-санитарной помощи, не включенной в базовую программу ОМС (Предоставление субсидий бюджетным, автономным учреждениям и иным некоммерческим организациям)</t>
  </si>
  <si>
    <t>124010159И</t>
  </si>
  <si>
    <t>Расходы на обеспечение деятельности (оказание услуг) поликлиник, амбулаторий в части оказания первичной медико-санитарной помощи, не включенной в базовую программу ОМС (Предоставление субсидий бюджетным, автономным учреждениям и иным некоммерческим организациям)</t>
  </si>
  <si>
    <t>1240102591</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</si>
  <si>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обследования на коронавирусную инфекцию медицинских и иных работников государственных учреждений здравоохранения, пациентов при оказании медицинской помощи за счет бюджетных ассигнований областного бюджета (Предоставление субсидий бюджетным, автономным учреждениям и иным некоммерческим организациям)</t>
  </si>
  <si>
    <t>1240125120</t>
  </si>
  <si>
    <t>Расходы на обеспечение граждан Российской Федерации, граждан Украины, граждан Донецкой народной Республики, граждан Луганской Народной Республики и лиц без гражданства лекарственными препаратами (Предоставление субсидий бюджетным, автономным учреждениям и иным некоммерческим организациям)</t>
  </si>
  <si>
    <t>1240125880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</si>
  <si>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проведения тестирования на выявление новой коронавирусной инфекции (2019-nCoV)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Луганской Народной Республики и прибывших на территорию Российской Федерации в экстренном массовом порядке) (Предоставление субсидий бюджетным, автономным учреждениям и иным некоммерческим организациям)</t>
  </si>
  <si>
    <t>1240125890</t>
  </si>
  <si>
    <t>Расходы на предотвращение распространения инфекционных заболеваний в целях эпидемиологического благополучия населения области, в части обследования в эпидемических очагах (бытовых и (или) семейных) застрахованных граждан, контактировавших с больным новой коронавирусной инфекцией (COVID-19) (Предоставление субсидий бюджетным, автономным учреждениям и иным некоммерческим организациям)</t>
  </si>
  <si>
    <t>1240125950</t>
  </si>
  <si>
    <t>Финансовое обеспечение мероприятий по предупреждению распространения заболеваний, представляющих опасность для окружающих, на территории Владимирской области, в части обследования в эпидемических очагах (бытовых и (или) семейных) застрахованных граждан, контактировавших с больным новой коронавирусной инфекцией (COVID-19) (Предоставление субсидий бюджетным, автономным учреждениям и иным некоммерческим организациям)</t>
  </si>
  <si>
    <t>1240125980</t>
  </si>
  <si>
    <t>Расходы на предотвращение распространения инфекционных заболеваний в целях эпидемиологического благополучия населения области в части приобретения лекарственных препаратов (Закупка товаров, работ и услуг для обеспечения государственных (муниципальных) нужд)</t>
  </si>
  <si>
    <t>1240126110</t>
  </si>
  <si>
    <t>Расходы на предотвращение распространения инфекционных заболеваний в целях эпидемиологического благополучия населения области в части приобретения лекарственных препаратов (Предоставление субсидий бюджетным, автономным учреждениям и иным некоммерческим организациям)</t>
  </si>
  <si>
    <t>Реализация мероприятий по предупреждению и борьбе с социально значимыми инфекционными заболеваниями (профилактика ВИЧ-инфекции и гепатитов В и С, в том числе с привлечением к реализации указанных мероприятий социально ориентированных некоммерческих организаций) (Предоставление субсидий бюджетным, автономным учреждениям и иным некоммерческим организациям)</t>
  </si>
  <si>
    <t>12401R2022</t>
  </si>
  <si>
    <t>Мероприятия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(Предоставление субсидий бюджетным, автономным учреждениям и иным некоммерческим организациям)</t>
  </si>
  <si>
    <t>1240202590</t>
  </si>
  <si>
    <t>Расходы на транспортировку больных с хронической почечной недостаточностью для проведения процедуры гемодиализа (Предоставление субсидий бюджетным, автономным учреждениям и иным некоммерческим организациям)</t>
  </si>
  <si>
    <t>1240222150</t>
  </si>
  <si>
    <t>Реализация мероприятий по предупреждению и борьбе с социально значимыми инфекционными заболеваниями (закупка диагностических средств для выявления и мониторинга лечения лиц, инфицированных вирусами иммунодефицита человека, в том числе в сочетании с вирусами гепатитов В и (или) С) (Предоставление субсидий бюджетным, автономным учреждениям и иным некоммерческим организациям)</t>
  </si>
  <si>
    <t>12402R2023</t>
  </si>
  <si>
    <t>Мероприятия по пренатальной (дородовой) диагностике в рамках создания системы раннего выявления и коррекции нарушений развития ребенка (Предоставление субсидий бюджетным, автономным учреждениям и иным некоммерческим организациям)</t>
  </si>
  <si>
    <t>124030159Л</t>
  </si>
  <si>
    <t>Закупка оборудования и расходных материалов для неонатального и аудиологического скрининга (Предоставление субсидий бюджетным, автономным учреждениям и иным некоммерческим организациям)</t>
  </si>
  <si>
    <t>124030159М</t>
  </si>
  <si>
    <t>Расходы на обеспечение деятельности (оказание услуг) поликлиник, амбулаторий в части специализированной медицинской помощи детям и пациенткам акушерско-гинекологического профиля (Предоставление субсидий бюджетным, автономным учреждениям и иным некоммерческим организациям)</t>
  </si>
  <si>
    <t>1240302593</t>
  </si>
  <si>
    <t>Расходы на обеспечение деятельности (оказание услуг) поликлиник, амбулаторий в части оказания паллиативной помощи взрослым (Предоставление субсидий бюджетным, автономным учреждениям и иным некоммерческим организациям)</t>
  </si>
  <si>
    <t>1240502594</t>
  </si>
  <si>
    <t>Развитие паллиативной медицинской помощи (Пациенты, нуждающиеся в паллиативной медицинской помощи, обеспечены медицинскими изделиями, предназначенными для поддержания функций органов и систем организма человека, для использования на дому) (Предоставление субсидий бюджетным, автономным учреждениям и иным некоммерческим организациям)</t>
  </si>
  <si>
    <t>12405R2012</t>
  </si>
  <si>
    <t>Развитие паллиативной медицинской помощи (Приобретены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 предусмотренными положением об организации оказания паллиативной медицинской помощи) (Предоставление субсидий бюджетным, автономным учреждениям и иным некоммерческим организациям)</t>
  </si>
  <si>
    <t>12405R2013</t>
  </si>
  <si>
    <t>Развитие паллиативной медицинской помощи (Пациенты, нуждающиеся в паллиативной медицинской помощи, для купирования тяжелых симптомов заболевания, в том числе для обезболивания, обеспечены лекарственными препаратами, содержащими наркотические средства и психотропные вещества) (Предоставление субсидий бюджетным, автономным учреждениям и иным некоммерческим организациям)</t>
  </si>
  <si>
    <t>12405R2014</t>
  </si>
  <si>
    <t>Комплекс процессных мероприятий "Совершенствование системы лекарственного обеспечения, в том числе в амбулаторных условиях"</t>
  </si>
  <si>
    <t>1240800000</t>
  </si>
  <si>
    <t>Организация обеспечения граждан лекарственными препаратами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 или их инвалидности (Предоставление субсидий бюджетным, автономным учреждениям и иным некоммерческим организациям)</t>
  </si>
  <si>
    <t>1240810230</t>
  </si>
  <si>
    <t>Зубопротезирование и лекарственное обеспечение отдельных категорий граждан (Социальное обеспечение и иные выплаты населению)</t>
  </si>
  <si>
    <t>1240810800</t>
  </si>
  <si>
    <t>Расходы на приобретение расходных материалов для обеспечения детей, страдающих сахарным диабетом первого типа и переведенных на помповую инсулинотерапию (Предоставление субсидий бюджетным, автономным учреждениям и иным некоммерческим организациям)</t>
  </si>
  <si>
    <t>1240820480</t>
  </si>
  <si>
    <t>Зубопротезирование и лекарственное обеспечение отдельных категорий граждан (Предоставление субсидий бюджетным, автономным учреждениям и иным некоммерческим организациям)</t>
  </si>
  <si>
    <t>1240821890</t>
  </si>
  <si>
    <t>Организационные мероприятия по отпуску лекарственных препаратов гражданам, которые перенесли острое нарушение мозгового кровообращения, инфаркт миокарда и другие острые сердечно-сосудистые заболевания (Социальное обеспечение и иные выплаты населению)</t>
  </si>
  <si>
    <t>1240825860</t>
  </si>
  <si>
    <t>Расходы на приобретение медицинских изделий для обеспечения детей, страдающих сахарным диабетом первого типа и переведенных на помповую инсулинотерапию, а также детей, находящихся на интенсифицированной инсулинотерапии (Предоставление субсидий бюджетным, автономным учреждениям и иным некоммерческим организациям)</t>
  </si>
  <si>
    <t>1240825990</t>
  </si>
  <si>
    <t>Реализация отдельных полномочий в области лекарственного обеспечения (Социальное обеспечение и иные выплаты населению)</t>
  </si>
  <si>
    <t>1240851610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</si>
  <si>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(Социальное обеспечение и иные выплаты населению)</t>
  </si>
  <si>
    <t>1240854600</t>
  </si>
  <si>
    <t>Расходы на обеспечение мероприятий по приобретению лекарственных препаратов для лечения пациентов с новой коронавирусной инфекцией, получающих медицинскую помощь в амбулаторных условиях, за счет средств резервного фонда правительства Российской Федерации (Закупка товаров, работ и услуг для обеспечения государственных (муниципальных) нужд)</t>
  </si>
  <si>
    <t>1240858430</t>
  </si>
  <si>
    <t>Расходы на развитие и обеспечение функционирования защищенной сети передачи данных государственных учреждений здравоохранения Владимирской области в рамках функционирования единой государственной информационной системы в сфере здравоохранения (ЕГИСЗ) (Предоставление субсидий бюджетным, автономным учреждениям и иным некоммерческим организациям)</t>
  </si>
  <si>
    <t>1240925190</t>
  </si>
  <si>
    <t>Комплекс процессных мероприятий "Расходы на содержание имущества государственных бюджетных учреждений здравоохранения до момента получения лицензии на оказание медицинской помощи"</t>
  </si>
  <si>
    <t>1241100000</t>
  </si>
  <si>
    <t>Расходы на содержание имущества государственных бюджетных учреждений здравоохранения до момента получения лицензии на оказание медицинской помощи (Предоставление субсидий бюджетным, автономным учреждениям и иным некоммерческим организациям)</t>
  </si>
  <si>
    <t>1241100594</t>
  </si>
  <si>
    <t>Медицинская помощь в дневных стационарах всех типов</t>
  </si>
  <si>
    <t>Скорая медицинская помощь</t>
  </si>
  <si>
    <t>Региональный проект "Развитие системы оказания первичной медико-санитарной помощи"</t>
  </si>
  <si>
    <t>121N100000</t>
  </si>
  <si>
    <t>Обеспечение закупки авиационных работ в целях оказания медицинской помощи (Предоставление субсидий бюджетным, автономным учреждениям и иным некоммерческим организациям)</t>
  </si>
  <si>
    <t>121N155540</t>
  </si>
  <si>
    <t>Расходы на осуществление единовременных выплат стимулирующего характера врачам скорой медицинской помощи, среднему медицинскому персоналу, работающим в составе выездных бригад скорой медицинской помощи, водителям машин выездных бригад скорой медицинской помощи государственных учреждений здравоохранения Владимирской области за работу в период повышенной заболеваемости новой коронавирусной инфекции (2019-nCov) в 2022 году (Предоставление субсидий бюджетным, автономным учреждениям и иным некоммерческим организациям)</t>
  </si>
  <si>
    <t>1240126161</t>
  </si>
  <si>
    <t>Расходы на обеспечение деятельности (оказание услуг) больниц, диспансеров, центров, госпиталей в части оказания скорой, в том числе скорой специализированной, медицинской помощи, медицинской эвакуации (Предоставление субсидий бюджетным, автономным учреждениям и иным некоммерческим организациям)</t>
  </si>
  <si>
    <t>1240201597</t>
  </si>
  <si>
    <t>Расходы на обеспечение деятельности (оказание услуг) станций скорой медицинской помощи (Предоставление субсидий бюджетным, автономным учреждениям и иным некоммерческим организациям)</t>
  </si>
  <si>
    <t>1240204590</t>
  </si>
  <si>
    <t>Проведение конкурса на получение грантов государственными бюджетными учреждениями здравоохранения Владимирской области (Предоставление субсидий бюджетным, автономным учреждениям и иным некоммерческим организациям)</t>
  </si>
  <si>
    <t>1240222140</t>
  </si>
  <si>
    <t>Государственная поддержка субъектов Российской Федерации в целях достижения результатов национального проекта "Производительность труда" (Субсидия автономной некоммерческой организации "Региональный центр компетенций в сфере производительности труда Владимирской области") (Предоставление субсидий бюджетным, автономным учреждениям и иным некоммерческим организациям)</t>
  </si>
  <si>
    <t>371L252890</t>
  </si>
  <si>
    <t>3720000000</t>
  </si>
  <si>
    <t>Региональный проект "Финансовая поддержка юридическим лицам - субъектам деятельности в сфере промышленности"</t>
  </si>
  <si>
    <t>3720100000</t>
  </si>
  <si>
    <t>Реализация дополнительных мероприятий по финансовому обеспечению деятельности (докапитализации) некоммерческой организации "Фонд развития промышленности Владимирской области" в виде имущественного взноса некоммерческой организации "Фонд развития промышленности Владимирской области" на финансирование поддержки субъектов деятельности в сфере промышленности в форме грантов на компенсацию части затрат на уплату процентов по кредитным договорам в целях пополнения оборотных средств (Предоставление субсидий бюджетным, автономным учреждениям и иным некоммерческим организациям)</t>
  </si>
  <si>
    <t>372015П030</t>
  </si>
  <si>
    <t>Реализация региональных программ развития промышленности в виде имущественного взноса некоммерческой организации "Фонд развития промышленности Владимирской области" на предоставление займов субъектам деятельности в сфере промышленности (Предоставление субсидий бюджетным, автономным учреждениям и иным некоммерческим организациям)</t>
  </si>
  <si>
    <t>37201R5930</t>
  </si>
  <si>
    <t>Субсидии некоммерческой организации "Фонд развития промышленности Владимирской области" в виде имущественного взноса Владимирской области на осуществление деятельности (Предоставление субсидий бюджетным, автономным учреждениям и иным некоммерческим организациям)</t>
  </si>
  <si>
    <t>3740161400</t>
  </si>
  <si>
    <t>ДЕПАРТАМЕНТ ПРЕДПРИНИМАТЕЛЬСТВА ВЛАДИМИРСКОЙ ОБЛАСТИ</t>
  </si>
  <si>
    <t>542</t>
  </si>
  <si>
    <t>Региональный проект "Создание благоприятных условий для осуществления деятельности самозанятыми гражданами"</t>
  </si>
  <si>
    <t>051I200000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</si>
  <si>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профессиональных доход", в субъектах Российской Федерации (Предоставление субсидий бюджетным, автономным учреждениям и иным некоммерческим организациям)</t>
  </si>
  <si>
    <t>051I255270</t>
  </si>
  <si>
    <t>Региональный проект "Создание условий для легкого старта и комфортного ведения бизнеса"</t>
  </si>
  <si>
    <t>051I400000</t>
  </si>
  <si>
    <t>051I455270</t>
  </si>
  <si>
    <t>Комплекс процессных мероприятий "Оказание комплекса услуг, сервисов и мер поддержки субъектам малого и среднего предпринимательства, а также физическим лицам, применяющим специальный налоговый режим "Налог на профессиональный доход", в Центре "Мой бизнес"</t>
  </si>
  <si>
    <t>0540100000</t>
  </si>
  <si>
    <t>Субсидия Центру "Мой бизнес" на оказание услуг субъектам малого и среднего предпринимательства, а также физическим лицам, применяющим специальный налоговый режим "Налог на профессиональный доход" (Предоставление субсидий бюджетным, автономным учреждениям и иным некоммерческим организациям)</t>
  </si>
  <si>
    <t>0540161210</t>
  </si>
  <si>
    <t>Комплекс процессных мероприятий "Поддержка субъектов малого и среднего предпринимательства в рамках реализации муниципальных программ (подпрограмм) развития малого и среднего предпринимательства, в том числе монопрофильных муниципальных образований"</t>
  </si>
  <si>
    <t>0540200000</t>
  </si>
  <si>
    <t>Поддержка субъектов малого и среднего предпринимательства в рамках реализации муниципальных программ (подпрограмм) развития малого и среднего предпринимательства, в том числе монопрофильных муниципальных образований (Межбюджетные трансферты)</t>
  </si>
  <si>
    <t>0540275270</t>
  </si>
  <si>
    <t>Комплекс процессных мероприятий "Субсидия ГАУ ВО "Бизнес-инкубатор" на финансовое обеспечение выполнения государственного задания на оказание государственных услуг"</t>
  </si>
  <si>
    <t>0540300000</t>
  </si>
  <si>
    <t>Субсидия ГАУ "Бизнес-инкубатор" на финансовое обеспечение выполнения государственного задания на оказание государственных услуг (Предоставление субсидий бюджетным, автономным учреждениям и иным некоммерческим организациям)</t>
  </si>
  <si>
    <t>05403БИ592</t>
  </si>
  <si>
    <t>Комплекс процессных мероприятий "Оказание Фондом "ВладимирЛизинг" лизинговых услуг субъектам малого и среднего предпринимательства, а также физическим лицам, применяющим специальный налоговый режим "Налог на профессиональный доход"</t>
  </si>
  <si>
    <t>0540400000</t>
  </si>
  <si>
    <t>Субсидия Фонду "ВладимирЛизинг" на оказание лизинговых услуг субъектам малого и среднего предпринимательства, а также физическим лицам, применяющим специальный налоговый режим "Налог на профессиональный доход" (Предоставление субсидий бюджетным, автономным учреждениям и иным некоммерческим организациям)</t>
  </si>
  <si>
    <t>0540461270</t>
  </si>
  <si>
    <t>Модернизация информационно-технологической инфраструктуры департамента предпринимательства (Закупка товаров, работ и услуг для обеспечения государственных (муниципальных) нужд)</t>
  </si>
  <si>
    <t>0940225440</t>
  </si>
  <si>
    <t>Распространение знаний о традициях, культуре и народах России, проживающих на территории Владимирской области, активизация творчества народных мастеров декоративно-прикладного искусства (Закупка товаров, работ и услуг для обеспечения государственных (муниципальных) нужд)</t>
  </si>
  <si>
    <t>3440124060</t>
  </si>
  <si>
    <t>Государственная программа Владимирской области "Развитие туризма во Владимирской области"</t>
  </si>
  <si>
    <t>3500000000</t>
  </si>
  <si>
    <t>3510000000</t>
  </si>
  <si>
    <t>Региональный проект "Развитие туристической инфраструктуры"</t>
  </si>
  <si>
    <t>351J100000</t>
  </si>
  <si>
    <t>Обеспечение поддержки реализации общественных инициатив, направленных на развитие туристической инфраструктуры (Предоставление на конкурсной основе грантов в форме субсидий юридическим лицам (за исключением некоммерческих организаций, являющихся государственными (муниципальными учреждениями) и индивидуальным предпринимателям) (Иные бюджетные ассигнования)</t>
  </si>
  <si>
    <t>351J153321</t>
  </si>
  <si>
    <t>Государственная поддержка развития инфраструктуры туризма (Предоставление на конкурсной основе грантов в форме субсидий юридическим лицам (за исключением некоммерческих организаций, являющихся государственными (муниципальными учреждениями) и индивидуальным предпринимателям) (Иные бюджетные ассигнования)</t>
  </si>
  <si>
    <t>351J153351</t>
  </si>
  <si>
    <t>Региональные проекты , не входящие в состав национальных проектов</t>
  </si>
  <si>
    <t>3520000000</t>
  </si>
  <si>
    <t>Региональный проект "Определение и поддержка приоритетных направлений туристической деятельности"</t>
  </si>
  <si>
    <t>3520100000</t>
  </si>
  <si>
    <t>Мероприятия в сфере туризма на создание модульных некапитальных средств размещения (кемпингов и автокемпингов) (Иные бюджетные ассигнования)</t>
  </si>
  <si>
    <t>3520164340</t>
  </si>
  <si>
    <t>Иные межбюджетные трансферты на исполнение мероприятий по созданию благоприятных условий по развитию туризма (Межбюджетные трансферты)</t>
  </si>
  <si>
    <t>3520171990</t>
  </si>
  <si>
    <t>3540000000</t>
  </si>
  <si>
    <t>Комплекс процессных мероприятий "Определение и поддержка приоритетных направлений туристической деятельности"</t>
  </si>
  <si>
    <t>3540100000</t>
  </si>
  <si>
    <t>3540100190</t>
  </si>
  <si>
    <t>Комплекс процессных мероприятий "Организационная, информационная и кадровая поддержка туристского комплекса Владимирской области"</t>
  </si>
  <si>
    <t>3540200000</t>
  </si>
  <si>
    <t>Субсидии автономной некоммерческой организации "Туристский информационный центр Владимирской области" (Предоставление субсидий бюджетным, автономным учреждениям и иным некоммерческим организациям)</t>
  </si>
  <si>
    <t>3540261050</t>
  </si>
  <si>
    <t>Расходы на обеспечение деятельности (оказание услуг) государственного бюджетного учреждения Владимирской области "Агентство по использованию и сохранению объектов недвижимости Владимирской области" (Предоставление субсидий бюджетным, автономным учреждениям и иным некоммерческим организациям)</t>
  </si>
  <si>
    <t>9990061450</t>
  </si>
  <si>
    <t>Капитальный ремонт объектов культурного наследия (Предоставление субсидий бюджетным, автономным учреждениям и иным некоммерческим организациям)</t>
  </si>
  <si>
    <t>9990061460</t>
  </si>
  <si>
    <t>ДЕПАРТАМЕНТ ПРИРОДОПОЛЬЗОВАНИЯ И ОХРАНЫ ОКРУЖАЮЩЕЙ СРЕДЫ ВЛАДИМИРСКОЙ ОБЛАСТИ</t>
  </si>
  <si>
    <t>550</t>
  </si>
  <si>
    <t>Водное хозяйство</t>
  </si>
  <si>
    <t>Государственная программа Владимирской области "Охрана окружающей среды и рациональное природопользование на территории Владимирской области"</t>
  </si>
  <si>
    <t>0400000000</t>
  </si>
  <si>
    <t>0420000000</t>
  </si>
  <si>
    <t>Региональный проект "Охрана водных объектов и обеспечение безопасности гидротехнических сооружений"</t>
  </si>
  <si>
    <t>0420200000</t>
  </si>
  <si>
    <t>Субсидия на мероприятия в области использования и охраны водных объектов (Реконструкция гидротехнического сооружения через реку Колпь протяженностью 25,65 м, расположенного по адресу Владимирская область, Селивановский район, на автодороге Малышево - Красная Горбатка КМ 25+324) (Межбюджетные трансферты)</t>
  </si>
  <si>
    <t>0420272170</t>
  </si>
  <si>
    <t>04202R0652</t>
  </si>
  <si>
    <t>0440000000</t>
  </si>
  <si>
    <t>Комплекс процессных мероприятий "Развитие водохозяйственного комплекса Владимирской области"</t>
  </si>
  <si>
    <t>0440100000</t>
  </si>
  <si>
    <t>Разработка проектно-сметной документации на капитальный ремонт бесхозяйных гидротехнических сооружений (Закупка товаров, работ и услуг для обеспечения государственных (муниципальных) нужд)</t>
  </si>
  <si>
    <t>0440123660</t>
  </si>
  <si>
    <t>Разработка и проведение экспертизы проектно-сметной документации на расчистку участков русел рек (Закупка товаров, работ и услуг для обеспечения государственных (муниципальных) нужд)</t>
  </si>
  <si>
    <t>0440125090</t>
  </si>
  <si>
    <t>Капитальный ремонт гидротехнических сооружений, находящихся в областной собственности, капитальный ремонт и ликвидация бесхозяйных гидротехнических сооружений (Закупка товаров, работ и услуг для обеспечения государственных (муниципальных) нужд)</t>
  </si>
  <si>
    <t>0440125770</t>
  </si>
  <si>
    <t>Установление границ водоохранных зон и прибрежных защитных полос (Закупка товаров, работ и услуг для обеспечения государственных (муниципальных) нужд)</t>
  </si>
  <si>
    <t>0440151280</t>
  </si>
  <si>
    <t>Региональный проект "Обеспечение оказания государственной поддержки проектам, направленным на оздоровление окружающей среды и в сфере обращения с отходами"</t>
  </si>
  <si>
    <t>0420100000</t>
  </si>
  <si>
    <t>Субсидия на создание мест (площадок) для накопления твердых коммунальных отходов (Межбюджетные трансферты)</t>
  </si>
  <si>
    <t>0420172160</t>
  </si>
  <si>
    <t>ОХРАНА ОКРУЖАЮЩЕЙ СРЕДЫ</t>
  </si>
  <si>
    <t>Экологический контроль</t>
  </si>
  <si>
    <t>Комплекс процессных мероприятий "Регулирование качества окружающей среды"</t>
  </si>
  <si>
    <t>0440200000</t>
  </si>
  <si>
    <t>Финансовое обеспечение экспертных услуг в рамках проведения регионального государственного экологического надзора (Закупка товаров, работ и услуг для обеспечения государственных (муниципальных) нужд)</t>
  </si>
  <si>
    <t>0440220090</t>
  </si>
  <si>
    <t>Обеспечение проведения регионального государственного экологического надзора (Закупка товаров, работ и услуг для обеспечения государственных (муниципальных) нужд)</t>
  </si>
  <si>
    <t>0440224220</t>
  </si>
  <si>
    <t>Сбор, удаление отходов и очистка сточных вод</t>
  </si>
  <si>
    <t>Субсидии на строительство и реконструкцию очистных сооружений (Межбюджетные трансферты)</t>
  </si>
  <si>
    <t>0420171280</t>
  </si>
  <si>
    <t>Охрана объектов растительного и животного мира и среды их обитания</t>
  </si>
  <si>
    <t>Комплекс процессных мероприятий "Обеспечение функционирования особо охраняемых природных территорий регионального значения"</t>
  </si>
  <si>
    <t>0440500000</t>
  </si>
  <si>
    <t>0440500590</t>
  </si>
  <si>
    <t>Субвенции на осуществление отдельных государственных полномочий Владимирской области по обеспечению охраны особо охраняемых природных территорий регионального значения (Межбюджетные трансферты)</t>
  </si>
  <si>
    <t>0440570900</t>
  </si>
  <si>
    <t>Другие вопросы в области охраны окружающей среды</t>
  </si>
  <si>
    <t>0410000000</t>
  </si>
  <si>
    <t>Региональный проект "Комплексная система обращения с твердыми коммунальными отходами"</t>
  </si>
  <si>
    <t>041G200000</t>
  </si>
  <si>
    <t>Приобретение контейнеров для раздельного накопления твердых коммунальных отходов (Закупка товаров, работ и услуг для обеспечения государственных (муниципальных) нужд)</t>
  </si>
  <si>
    <t>041G252690</t>
  </si>
  <si>
    <t>Субсидии юридическим лицам на возмещение части процентной ставки по привлеченным кредитам и затрат по лизинговым платежам в сфере обращения с отходами (Иные бюджетные ассигнования)</t>
  </si>
  <si>
    <t>0420160010</t>
  </si>
  <si>
    <t>Субсидии на разработку и проведение экспертизы проектно-сметной документации на рекультивацию несанкционированных свалок (Межбюджетные трансферты)</t>
  </si>
  <si>
    <t>0420172020</t>
  </si>
  <si>
    <t>Субсидия на уборку мест складирования отходов, не относящихся к твердым коммунальным отходам (Межбюджетные трансферты)</t>
  </si>
  <si>
    <t>0420172270</t>
  </si>
  <si>
    <t>Субсидии на рекультивацию несанкционированных свалок (Межбюджетные трансферты)</t>
  </si>
  <si>
    <t>0420172490</t>
  </si>
  <si>
    <t>Финансовое обеспечение мероприятий в рамках проведения государственной экологической экспертизы (Закупка товаров, работ и услуг для обеспечения государственных (муниципальных) нужд)</t>
  </si>
  <si>
    <t>0440220080</t>
  </si>
  <si>
    <t>Комплекс процессных мероприятий "Экологическое просвещение и формирование экологической культуры населения Владимирской области"</t>
  </si>
  <si>
    <t>0440300000</t>
  </si>
  <si>
    <t>Премии аспирантам, студентам и учащимся образовательных учреждений области, достигшим наилучших результатов в области охраны окружающей среды (Социальное обеспечение и иные выплаты населению)</t>
  </si>
  <si>
    <t>0440310720</t>
  </si>
  <si>
    <t>Проведение выставочно-ярмарочных, презентационных мероприятий экологической направленности (Закупка товаров, работ и услуг для обеспечения государственных (муниципальных) нужд)</t>
  </si>
  <si>
    <t>0440325210</t>
  </si>
  <si>
    <t>Комплекс процессных мероприятий "Организационно-техническое обеспечение реализации целевых мероприятий в сфере природопользования и охраны окружающей среды"</t>
  </si>
  <si>
    <t>0440400000</t>
  </si>
  <si>
    <t>0440400110</t>
  </si>
  <si>
    <t>0440400190</t>
  </si>
  <si>
    <t>0440400590</t>
  </si>
  <si>
    <t>ДЕПАРТАМЕНТ ТРУДА И ЗАНЯТОСТИ НАСЕЛЕНИЯ ВЛАДИМИРСКОЙ ОБЛАСТИ</t>
  </si>
  <si>
    <t>551</t>
  </si>
  <si>
    <t>Общеэкономические вопросы</t>
  </si>
  <si>
    <t>Государственная программа Владимирской области "Использование результатов космической деятельности и современных геоинформационных технологий в интересах социально-экономического развития Владимирской области"</t>
  </si>
  <si>
    <t>1000000000</t>
  </si>
  <si>
    <t>1040000000</t>
  </si>
  <si>
    <t>Комплекс процессных мероприятий "Развитие навигационно-информационных технологий с использованием системы ГЛОНАСС и геоинформационной системы в интересах социально-экономического развития Владимирской области"</t>
  </si>
  <si>
    <t>1040100000</t>
  </si>
  <si>
    <t>Оснащение навигационно-связным оборудованием ГЛОНАСС автотранспортных средств департамента труда и занятости населения и подведомственных ему государственных казенных учреждений - центров занятости населения (Закупка товаров, работ и услуг для обеспечения государственных (муниципальных) нужд)</t>
  </si>
  <si>
    <t>1040123090</t>
  </si>
  <si>
    <t>Сопровождение системы мониторинга автотранспорта Департамента труда и занятости населения и подведомственных ему государственных казенных учреждений - центров занятости населения (Закупка товаров, работ и услуг для обеспечения государственных (муниципальных) нужд)</t>
  </si>
  <si>
    <t>1040123100</t>
  </si>
  <si>
    <t>1340000000</t>
  </si>
  <si>
    <t>Комплекс процессных мероприятий "Формирование системы комплексной реабилитации и абилитации инвалидов, в том числе детей-инвалидов"</t>
  </si>
  <si>
    <t>1340800000</t>
  </si>
  <si>
    <t>Реализация мероприятий по формированию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(взрослые) (Закупка товаров, работ и услуг для обеспечения государственных (муниципальных) нужд)</t>
  </si>
  <si>
    <t>13408R5142</t>
  </si>
  <si>
    <t>Государственная программа Владимирской области "Содействие занятости населения Владимирской области"</t>
  </si>
  <si>
    <t>3200000000</t>
  </si>
  <si>
    <t>3210000000</t>
  </si>
  <si>
    <t>Региональный проект "Содействие занятости"</t>
  </si>
  <si>
    <t>321P200000</t>
  </si>
  <si>
    <t>Повышение эффективности службы занятости (Закупка товаров, работ и услуг для обеспечения государственных (муниципальных) нужд)</t>
  </si>
  <si>
    <t>321P252910</t>
  </si>
  <si>
    <t>3240000000</t>
  </si>
  <si>
    <t>Комплекс процессных мероприятий "Активная политика содействия занятости населения и социальная поддержка безработных граждан"</t>
  </si>
  <si>
    <t>3240100000</t>
  </si>
  <si>
    <t>3240100590</t>
  </si>
  <si>
    <t>Расходы на обеспечение деятельности (оказание услуг) государственных учреждений (Социальное обеспечение и иные выплаты населению)</t>
  </si>
  <si>
    <t>Материальная поддержка несовершеннолетних граждан в возрасте от 14 до 18 лет в период временного трудоустройства и безработных граждан в период участия в общественных работах и временном трудоустройстве (Закупка товаров, работ и услуг для обеспечения государственных (муниципальных) нужд)</t>
  </si>
  <si>
    <t>3240110610</t>
  </si>
  <si>
    <t>Материальная поддержка несовершеннолетних граждан в возрасте от 14 до 18 лет в период временного трудоустройства и безработных граждан в период участия в общественных работах и временном трудоустройстве (Социальное обеспечение и иные выплаты населению)</t>
  </si>
  <si>
    <t>Реализация мероприятий активной политики занятости населения (Закупка товаров, работ и услуг для обеспечения государственных (муниципальных) нужд)</t>
  </si>
  <si>
    <t>3240120270</t>
  </si>
  <si>
    <t>Реализация мероприятий активной политики занятости населения (Социальное обеспечение и иные выплаты населению)</t>
  </si>
  <si>
    <t>Социальные выплаты безработным гражданам в соответствии с Законом Российской Федерации от 19 апреля 1991 года №1032-1 "О занятости населения в Российской Федерации" (Закупка товаров, работ и услуг для обеспечения государственных (муниципальных) нужд)</t>
  </si>
  <si>
    <t>3240152900</t>
  </si>
  <si>
    <t>Комплекс процессных мероприятий "Дополнительные мероприятия в области содействия занятости населения"</t>
  </si>
  <si>
    <t>3240200000</t>
  </si>
  <si>
    <t>Расходы на проведение мероприятий по популяризации рабочих профессий и инженерных специальностей среди населения (Закупка товаров, работ и услуг для обеспечения государственных (муниципальных) нужд)</t>
  </si>
  <si>
    <t>3240220260</t>
  </si>
  <si>
    <t>Расходы на организацию и проведение мероприятий по профессиональной ориентации граждан (Закупка товаров, работ и услуг для обеспечения государственных (муниципальных) нужд)</t>
  </si>
  <si>
    <t>3240224250</t>
  </si>
  <si>
    <t>Содействие занятости инвалидов (Иные бюджетные ассигнования)</t>
  </si>
  <si>
    <t>3240261170</t>
  </si>
  <si>
    <t>Содействие занятости граждан, освободившихся из мест лишения свободы (Иные бюджетные ассигнования)</t>
  </si>
  <si>
    <t>3240261500</t>
  </si>
  <si>
    <t>Комплекс процессных мероприятий "Региональная программа "Оказание содействия добровольному переселению во Владимирскую область соотечественников, проживающих за рубежом"</t>
  </si>
  <si>
    <t>3240300000</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</si>
  <si>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(Закупка товаров, работ и услуг для обеспечения государственных (муниципальных) нужд)</t>
  </si>
  <si>
    <t>32403R0860</t>
  </si>
  <si>
    <t>Расходы, связанные с организацией питания участников образовательной программы подготовки высшего уровня федерального резерва управленческих кадров (Закупка товаров, работ и услуг для обеспечения государственных (муниципальных) нужд)</t>
  </si>
  <si>
    <t>9990026152</t>
  </si>
  <si>
    <t>Реализация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 находящихся под риском увольнения за счет резервного фонда Правительства Российской Федерации (Иные бюджетные ассигнования)</t>
  </si>
  <si>
    <t>99900RП010</t>
  </si>
  <si>
    <t>Реализация дополнительных мероприятий, направленных на снижение напряженности на рынке труда за счет резервного фонда Правительства Российской Федерации (Иные бюджетные ассигнования)</t>
  </si>
  <si>
    <t>99900RП020</t>
  </si>
  <si>
    <t>Пенсионное обеспечение</t>
  </si>
  <si>
    <t>Социальные выплаты безработным гражданам в соответствии с Законом Российской Федерации от 19 апреля 1991 года №1032-1 "О занятости населения в Российской Федерации" (Межбюджетные трансферты)</t>
  </si>
  <si>
    <t>Социальные выплаты безработным гражданам в соответствии с Законом Российской Федерации от 19 апреля 1991 года №1032-1 "О занятости населения в Российской Федерации" (Социальное обеспечение и иные выплаты населению)</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</si>
  <si>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(Социальное обеспечение и иные выплаты населению)</t>
  </si>
  <si>
    <t>9920000000</t>
  </si>
  <si>
    <t>Мероприятия по улучшению условий и охраны труда во Владимирской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</si>
  <si>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9920020290</t>
  </si>
  <si>
    <t>Мероприятия по улучшению условий и охраны труда во Владимирской области (Закупка товаров, работ и услуг для обеспечения государственных (муниципальных) нужд)</t>
  </si>
  <si>
    <t>ДЕПАРТАМЕНТ ЛЕСНОГО ХОЗЯЙСТВА ВЛАДИМИРСКОЙ ОБЛАСТИ</t>
  </si>
  <si>
    <t>554</t>
  </si>
  <si>
    <t>Расходы на финансовое обеспечение мероприятий по временному социально-бытовому обустройству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находящихся в пунктах временного размещения на территории Владимирской области (Предоставление субсидий бюджетным, автономным учреждениям и иным некоммерческим организациям)</t>
  </si>
  <si>
    <t>9990025740</t>
  </si>
  <si>
    <t>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</si>
  <si>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9990056940</t>
  </si>
  <si>
    <t>Лесное хозяйство</t>
  </si>
  <si>
    <t>Государственная программа Владимирской области "Развитие лесного хозяйства на территории Владимирской области"</t>
  </si>
  <si>
    <t>0300000000</t>
  </si>
  <si>
    <t>0310000000</t>
  </si>
  <si>
    <t>Региональный проект "Сохранение лесов"</t>
  </si>
  <si>
    <t>031GА00000</t>
  </si>
  <si>
    <t>Увеличение площади лесовосстановления в рамках реализации полномочий Российской Федерации в области лесных отношений (Предоставление субсидий бюджетным, автономным учреждениям и иным некоммерческим организациям)</t>
  </si>
  <si>
    <t>031GА54290</t>
  </si>
  <si>
    <t>Формирование запаса лесных семян для лесовосстановления в рамках реализации полномочий Российской Федерации в области лесных отношений (Предоставление субсидий бюджетным, автономным учреждениям и иным некоммерческим организациям)</t>
  </si>
  <si>
    <t>031GА54310</t>
  </si>
  <si>
    <t>Приобретение лесопожарной техники и оборудования для проведения комплекса мероприятий по охране лесов от пожаров в рамках реализации полномочий Российской Федерации в области лесных отношений (Предоставление субсидий бюджетным, автономным учреждениям и иным некоммерческим организациям)</t>
  </si>
  <si>
    <t>031GА54320</t>
  </si>
  <si>
    <t>0340000000</t>
  </si>
  <si>
    <t>Комплекс процессных мероприятий "Организация использования лесов, их охраны, защиты, воспроизводства на землях лесного фонда и обеспечение охраны, защиты, воспроизводства лесов на указанных землях"</t>
  </si>
  <si>
    <t>0340100000</t>
  </si>
  <si>
    <t>0340100590</t>
  </si>
  <si>
    <t>Финансовое обеспечение ГАУ ВО "Владлесхоз" в рамках реализации полномочий Российской Федерации в области лесных отношений (Предоставление субсидий бюджетным, автономным учреждениям и иным некоммерческим организациям)</t>
  </si>
  <si>
    <t>0340151293</t>
  </si>
  <si>
    <t>Финансовое обеспечение осуществления мер пожарной безопасности и тушения лесных пожаров (Предоставление субсидий бюджетным, автономным учреждениям и иным некоммерческим организациям)</t>
  </si>
  <si>
    <t>0340153450</t>
  </si>
  <si>
    <t>Комплекс процессных мероприятий "Осуществление федерального государственного лесного надзора, осуществление федерального государственного пожарного надзора в лесах, учет древесины, заготовленной гражданами для собственных нужд в лесах"</t>
  </si>
  <si>
    <t>0340200000</t>
  </si>
  <si>
    <t>0340200590</t>
  </si>
  <si>
    <t>Финансовое обеспечение государственных казенных учреждений - лесничеств в рамках реализации полномочий Российской Федерации в области лесных отношений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</si>
  <si>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0340251292</t>
  </si>
  <si>
    <t>Финансовое обеспечение государственных казенных учреждений - лесничеств в рамках реализации полномочий Российской Федерации в области лесных отношений (Закупка товаров, работ и услуг для обеспечения государственных (муниципальных) нужд)</t>
  </si>
  <si>
    <t>Финансовое обеспечение государственных казенных учреждений - лесничеств в рамках реализации полномочий Российской Федерации в области лесных отношений (Иные бюджетные ассигнования)</t>
  </si>
  <si>
    <t>Приобретение лесопатрульной техники для государственных лесных инспекторов в рамках реализации полномочий Российской Федерации в области лесных отношений (Закупка товаров, работ и услуг для обеспечения государственных (муниципальных) нужд)</t>
  </si>
  <si>
    <t>0340251298</t>
  </si>
  <si>
    <t>Комплекс процессных мероприятий "Проведение мероприятий по лесоустройству и землеустройству на землях лесного фонда, а также разработка и утверждение лесных планов и лесохозяйственных регламентов"</t>
  </si>
  <si>
    <t>0340300000</t>
  </si>
  <si>
    <t>Проектирование изменения границ лесопарковых зон и (или) зеленых зон земель лесного фонда (Закупка товаров, работ и услуг для обеспечения государственных (муниципальных) нужд)</t>
  </si>
  <si>
    <t>0340320030</t>
  </si>
  <si>
    <t>Мероприятия по лесоустройству, а также разработка и утверждение лесных планов и лесохозяйственных регламентов в рамках реализации полномочий Российской Федерации в области лесных отношений (Закупка товаров, работ и услуг для обеспечения государственных (муниципальных) нужд)</t>
  </si>
  <si>
    <t>0340351295</t>
  </si>
  <si>
    <t>Комплекс процессных мероприятий "Организация осуществления отдельных полномочий Российской Федерации в области лесных отношений, переданных субъектам Российской Федерации"</t>
  </si>
  <si>
    <t>0340400000</t>
  </si>
  <si>
    <t>0340400190</t>
  </si>
  <si>
    <t>Финансовое обеспечение выполнения функций управления в сфере лесного хозяйства в рамках реализации полномочий Российской Федерации в области лесных отношений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</si>
  <si>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0340451291</t>
  </si>
  <si>
    <t>Финансовое обеспечение выполнения функций управления в сфере лесного хозяйства в рамках реализации полномочий Российской Федерации в области лесных отношений (Закупка товаров, работ и услуг для обеспечения государственных (муниципальных) нужд)</t>
  </si>
  <si>
    <t>Возмещение судебных расходов в рамках реализации полномочий Российской Федерации в области лесных отношений (Иные бюджетные ассигнования)</t>
  </si>
  <si>
    <t>0340451297</t>
  </si>
  <si>
    <t>Приобретение противогололедных материалов для аэропорта Семязино (Предоставление субсидий бюджетным, автономным учреждениям и иным некоммерческим организациям)</t>
  </si>
  <si>
    <t>9990026158</t>
  </si>
  <si>
    <t>Комплекс процессных мероприятий "Подготовка кадров для лесного хозяйства" (предоставление среднего профессионального образования)"</t>
  </si>
  <si>
    <t>0340500000</t>
  </si>
  <si>
    <t>Расходы на обеспечение деятельности государственных учреждений (Предоставление субсидий бюджетным, автономным учреждениям и иным некоммерческим организациям)</t>
  </si>
  <si>
    <t>0340500590</t>
  </si>
  <si>
    <t>Государственная программа Владимирской области "Развитие образования"</t>
  </si>
  <si>
    <t>1600000000</t>
  </si>
  <si>
    <t>1640000000</t>
  </si>
  <si>
    <t>Комплекс процессных мероприятий "Реализация образовательных программ среднего профессионального образования, профессионального обучения и поддержка талантливой молодежи, образовательных организаций и кадрового потенциала системы профессионального образования"</t>
  </si>
  <si>
    <t>1640100000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</si>
  <si>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(Предоставление субсидий бюджетным, автономным учреждениям и иным некоммерческим организациям)</t>
  </si>
  <si>
    <t>1640153630</t>
  </si>
  <si>
    <t>ДЕПАРТАМЕНТ ЗДРАВООХРАНЕНИЯ ВЛАДИМИРСКОЙ ОБЛАСТИ</t>
  </si>
  <si>
    <t>555</t>
  </si>
  <si>
    <t>Обязательное медицинское освидетельствование граждан Украины, Донецкой Народной Республики и Луганской Народной Республики и лиц без гражданства, постоянно проживающих на территориях Украины, Донецкой Народной Республики или Луганской Народной Республики, подавших заявление о предоставлении временного убежища на территории Российской Федерации и обратившихся с заявлением о выдаче разрешения на временное проживание в Российской Федерации, вида на жительство в Российской Федерации или о приеме в гражданство Российской Федерации (Предоставление субсидий бюджетным, автономным учреждениям и иным некоммерческим организациям)</t>
  </si>
  <si>
    <t>9990025840</t>
  </si>
  <si>
    <t>Комплекс процессных мероприятий "Противодействие злоупотреблению наркотиками и их незаконному обороту"</t>
  </si>
  <si>
    <t>2340200000</t>
  </si>
  <si>
    <t>Изготовление информационных роликов, видеофильмов антинаркотической направленности, демонстрация их в СМИ (Предоставление субсидий бюджетным, автономным учреждениям и иным некоммерческим организациям)</t>
  </si>
  <si>
    <t>2340221870</t>
  </si>
  <si>
    <t>Региональный проект "Обеспечение медицинских организаций системы здравоохранения квалифицированными кадрами"</t>
  </si>
  <si>
    <t>121N500000</t>
  </si>
  <si>
    <t>121N5005S2</t>
  </si>
  <si>
    <t>Расходы на выплату ежемесячных стипендий обучающимся и социальную поддержку детей-сирот в государственных бюджетных профессиональных образовательных учреждениях системы здравоохранения (Предоставление субсидий бюджетным, автономным учреждениям и иным некоммерческим организациям)</t>
  </si>
  <si>
    <t>121N5005S3</t>
  </si>
  <si>
    <t>Ежемесячная денежная компенсация за наем (поднаем) жилых помещений работникам государственных учреждений здравоохранения и государственных образовательных организаций, имеющих ведомственную принадлежность к здравоохранению (Предоставление субсидий бюджетным, автономным учреждениям и иным некоммерческим организациям)</t>
  </si>
  <si>
    <t>121N5218S3</t>
  </si>
  <si>
    <t>1240000000</t>
  </si>
  <si>
    <t>Комплекс процессных мероприятий "Кадровое обеспечение системы здравоохранения"</t>
  </si>
  <si>
    <t>1240600000</t>
  </si>
  <si>
    <t>Расходы на обеспечение деятельности (оказание услуг) государственных учреждений на период приостановления деятельности в связи с проведением капитального ремонта (Предоставление субсидий бюджетным, автономным учреждениям и иным некоммерческим организациям)</t>
  </si>
  <si>
    <t>1240600591</t>
  </si>
  <si>
    <t>Расходы на проведение аккредитации специалистов с медицинским образованием (Предоставление субсидий бюджетным, автономным учреждениям и иным некоммерческим организациям)</t>
  </si>
  <si>
    <t>1240600593</t>
  </si>
  <si>
    <t>Комплекс процессных мероприятий "Укрепление материально-технической базы учреждений"</t>
  </si>
  <si>
    <t>1241200000</t>
  </si>
  <si>
    <t>Развитие материально-технической базы государственных образовательных организаций, имеющих ведомственную принадлежность к здравоохранению (Предоставление субсидий бюджетным, автономным учреждениям и иным некоммерческим организациям)</t>
  </si>
  <si>
    <t>124120К590</t>
  </si>
  <si>
    <t>Региональный проект "Борьба с сердечно-сосудистыми заболеваниями"</t>
  </si>
  <si>
    <t>121N200000</t>
  </si>
  <si>
    <t>Оснащение оборудованием региональных сосудистых центров и первичных сосудистых отделений (Предоставление субсидий бюджетным, автономным учреждениям и иным некоммерческим организациям)</t>
  </si>
  <si>
    <t>121N251920</t>
  </si>
  <si>
    <t>Региональный проект "Борьба с онкологическими заболеваниями"</t>
  </si>
  <si>
    <t>121N300000</t>
  </si>
  <si>
    <t>Переоснащение медицинских организаций, оказывающих медицинскую помощь больным с онкологическими заболеваниями (Предоставление субсидий бюджетным, автономным учреждениям и иным некоммерческим организациям)</t>
  </si>
  <si>
    <t>121N351900</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</si>
  <si>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здравоохранения (Социальное обеспечение и иные выплаты населению)</t>
  </si>
  <si>
    <t>121N5102S4</t>
  </si>
  <si>
    <t>Денежная компенсация отдельным категориям граждан по оплате за содержание и ремонт жилья, услуг теплоснабжения (отопления) и электроснабжения в сфере здравоохранения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</si>
  <si>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121N5217S4</t>
  </si>
  <si>
    <t>Увеличение количества стационарных камер фотовидеофиксации нарушений правил дорожного движения на автомобильных дорогах регионального или межмуниципального, местного значения (Закупка товаров, работ и услуг для обеспечения государственных (муниципальных) нужд)</t>
  </si>
  <si>
    <t>301R22473S</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</si>
  <si>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</si>
  <si>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3040100590</t>
  </si>
  <si>
    <t>Расходы на обеспечение деятельности (оказание услуг) государственных учреждений (Закупка товаров, работ и услуг для обеспечения государственных (муниципальных) нужд)</t>
  </si>
  <si>
    <t>Расходы на обеспечение деятельности (оказание услуг) государственных учреждений (Иные бюджетные ассигнования)</t>
  </si>
  <si>
    <t>Закупка коммунальной техники (Предоставление субсидий бюджетным, автономным учреждениям и иным некоммерческим организациям)</t>
  </si>
  <si>
    <t>9990025780</t>
  </si>
  <si>
    <t>Благоустройство</t>
  </si>
  <si>
    <t>Субсидия на проведение мероприятий по благоустройству территории города Суздаля, связанных с подготовкой и проведением празднования 1000-летия основания города Суздаля (создание парковочных мест) (Межбюджетные трансферты)</t>
  </si>
  <si>
    <t>9990072230</t>
  </si>
  <si>
    <t>Социальное обеспечение населения</t>
  </si>
  <si>
    <t>Обеспечение равной доступности услуг транспорта общего пользования для отдельных категорий граждан в межмуниципальном сообщении (Социальное обеспечение и иные выплаты населению)</t>
  </si>
  <si>
    <t>9990010540</t>
  </si>
  <si>
    <t>Субсидии на обеспечение равной доступности услуг транспорта общего пользования для отдельных категорий граждан в муниципальном сообщении (Межбюджетные трансферты)</t>
  </si>
  <si>
    <t>9990070150</t>
  </si>
  <si>
    <t>518</t>
  </si>
  <si>
    <t>Судебная система</t>
  </si>
  <si>
    <t>Государственная программа Владимирской области "Юстиция"</t>
  </si>
  <si>
    <t>4300000000</t>
  </si>
  <si>
    <t>4340000000</t>
  </si>
  <si>
    <t>Комплекс процессных мероприятий "Материально-техническое обеспечение деятельности мировых судей"</t>
  </si>
  <si>
    <t>4340200000</t>
  </si>
  <si>
    <t>4340200110</t>
  </si>
  <si>
    <t>4340200190</t>
  </si>
  <si>
    <t>Ремонтные, монтажные работы в помещениях судебных участков мировых судей, в том числе изготовление и экспертиза проектно-сметной документации (Закупка товаров, работ и услуг для обеспечения государственных (муниципальных) нужд)</t>
  </si>
  <si>
    <t>4340220680</t>
  </si>
  <si>
    <t>Организация профессиональной переподготовки и повышения квалификации мировых судей и сотрудников аппарата мировых судей (Закупка товаров, работ и услуг для обеспечения государственных (муниципальных) нужд)</t>
  </si>
  <si>
    <t>4340221680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</si>
  <si>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(Межбюджетные трансферты)</t>
  </si>
  <si>
    <t>9990051200</t>
  </si>
  <si>
    <t>Государственная программа Владимирской области "Развитие архивного дела"</t>
  </si>
  <si>
    <t>3600000000</t>
  </si>
  <si>
    <t>3640000000</t>
  </si>
  <si>
    <t>Комплекс процессных мероприятий "Обеспечение выполнения функций управления архивным делом"</t>
  </si>
  <si>
    <t>3640100000</t>
  </si>
  <si>
    <t>Развитие информационно-технологической структуры, научно-методическая, редакционно-издательская и организационная деятельность (Закупка товаров, работ и услуг для обеспечения государственных (муниципальных) нужд)</t>
  </si>
  <si>
    <t>3640123190</t>
  </si>
  <si>
    <t>Комплекс процессных мероприятий "Обеспечение условий, необходимых для комплектования, хранения, учета и использования архивных документов в ГБУВО "Государственный архив Владимирской области"</t>
  </si>
  <si>
    <t>3640200000</t>
  </si>
  <si>
    <t>Расходы на обеспечение деятельности (оказания услуг) государственных учреждений (Предоставление субсидий бюджетным, автономным учреждениям и иным некоммерческим организациям)</t>
  </si>
  <si>
    <t>3640200590</t>
  </si>
  <si>
    <t>Органы юстиции</t>
  </si>
  <si>
    <t>Субвенции на осуществление полномочий Российской Федерации на государственную регистрацию актов гражданского состояния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</si>
  <si>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9990059300</t>
  </si>
  <si>
    <t>Субвенции на осуществление полномочий Российской Федерации на государственную регистрацию актов гражданского состояния (Закупка товаров, работ и услуг для обеспечения государственных (муниципальных) нужд)</t>
  </si>
  <si>
    <t>Субвенции на осуществление полномочий Российской Федерации на государственную регистрацию актов гражданского состояния (Межбюджетные трансферты)</t>
  </si>
  <si>
    <t>Субвенции на осуществление полномочий Российской Федерации на государственную регистрацию актов гражданского состояния (Иные бюджетные ассигнования)</t>
  </si>
  <si>
    <t>Субсидии адвокатским образованиям Владимирской области на оплату труда адвокатов, оказывающих бесплатную юридическую помощь гражданам Российской Федерации на территории Владимирской области (Предоставление субсидий бюджетным, автономным учреждениям и иным некоммерческим организациям)</t>
  </si>
  <si>
    <t>9990060040</t>
  </si>
  <si>
    <t>ИНСПЕКЦИЯ ГОСУДАРСТВЕННОГО СТРОИТЕЛЬНОГО НАДЗОРА ВЛАДИМИРСКОЙ ОБЛАСТИ</t>
  </si>
  <si>
    <t>531</t>
  </si>
  <si>
    <t>Другие вопросы в области национальной экономики</t>
  </si>
  <si>
    <t>ДЕПАРТАМЕНТ АРХИТЕКТУРЫ И СТРОИТЕЛЬСТВА ВЛАДИМИРСКОЙ ОБЛАСТИ</t>
  </si>
  <si>
    <t>532</t>
  </si>
  <si>
    <t>Осуществление мероприятий по обеспечению жизнедеятельности населения и (или) восстановлению объектов инфраструктуры на территориях, определенных федеральными правовыми актами за счет средств публично-правовой компании "Фонд развития территорий" в рамках реализации специального инфраструктурного проекта (Иные бюджетные ассигнования)</t>
  </si>
  <si>
    <t>9990025961</t>
  </si>
  <si>
    <t>Государственная программа Владимирской области "Обеспечение доступным и комфортным жильем населения Владимирской области"</t>
  </si>
  <si>
    <t>2700000000</t>
  </si>
  <si>
    <t>2720000000</t>
  </si>
  <si>
    <t>Региональный проект "Разработка (корректировка) документов территориального планирования, правил землепользования и застройки, документации по планировке территорий, нормативов градостроительного проектирования"</t>
  </si>
  <si>
    <t>2720100000</t>
  </si>
  <si>
    <t>Мероприятия в области градостроительной деятельности (Закупка товаров, работ и услуг для обеспечения государственных (муниципальных) нужд)</t>
  </si>
  <si>
    <t>2720122470</t>
  </si>
  <si>
    <t>Субсидии на обеспечение территорий документацией для осуществления градостроительной деятельности (Межбюджетные трансферты)</t>
  </si>
  <si>
    <t>2720170080</t>
  </si>
  <si>
    <t>Проведение выставочных мероприятий (Закупка товаров, работ и услуг для обеспечения государственных (муниципальных) нужд)</t>
  </si>
  <si>
    <t>9990025620</t>
  </si>
  <si>
    <t>Жилищное хозяйство</t>
  </si>
  <si>
    <t>Региональный проект "Улучшение жилищных условий граждан, признанных нуждающимися в жилых помещениях, предоставляемых по договорам социального найма, и работников бюджетной сферы с предоставлением служебных жилых помещений по договорам найма специализированного жилищного фонда"</t>
  </si>
  <si>
    <t>2720300000</t>
  </si>
  <si>
    <t>Субсидии на строительство социального жилья и приобретение жилых помещений для граждан, нуждающихся в улучшении жилищных условий (Межбюджетные трансферты)</t>
  </si>
  <si>
    <t>2720370090</t>
  </si>
  <si>
    <t>Региональный проект "Создание и обеспечение деятельности унитарной некоммерческой организации "Фонд защиты прав граждан - участников долевого строительства Владимирской области"</t>
  </si>
  <si>
    <t>2720800000</t>
  </si>
  <si>
    <t>Субсидия на обеспечение деятельности унитарной некоммерческой организации "Фонд защиты прав граждан - участников долевого строительства Владимирской области" (Предоставление субсидий бюджетным, автономным учреждениям и иным некоммерческим организациям)</t>
  </si>
  <si>
    <t>2720861350</t>
  </si>
  <si>
    <t>Региональный проект "Предоставление из областного бюджета субсидии в виде имущественного взноса Владимирской области в имущество публично-правовой компании "Фонд развития территорий"</t>
  </si>
  <si>
    <t>2720900000</t>
  </si>
  <si>
    <t>Субсидия в виде имущественного взноса Владимирской области в имущество публично-правовой компании "Фонд развития территорий" (Иные бюджетные ассигнования)</t>
  </si>
  <si>
    <t>2720961390</t>
  </si>
  <si>
    <t>Региональный проект "Развитие ипотечного жилищного кредитования"</t>
  </si>
  <si>
    <t>2721000000</t>
  </si>
  <si>
    <t>Субсидия юридическим лицам на возмещение недополученных доходов в части процентов, начисленных за пользование ипотечными жилищными кредитами (займами), которые выданы физическим лицам на приобретение жилья (Иные бюджетные ассигнования)</t>
  </si>
  <si>
    <t>2721061410</t>
  </si>
  <si>
    <t>Государственная программа Владимирской области "Развитие культуры"</t>
  </si>
  <si>
    <t>3300000000</t>
  </si>
  <si>
    <t>3320000000</t>
  </si>
  <si>
    <t>Региональный проект "Сохранение и развитие культуры Владимирской области"</t>
  </si>
  <si>
    <t>3320300000</t>
  </si>
  <si>
    <t>Реконструкция (выполнение работ по сохранению объекта культурного наследия регионального значения - "Драматический театр", 1971г.) здания ГАУК ВО "Владимирский академический областной драматический театр", расположенного по адресу: г.Владимир, ул.Дворянская, д.4 (Капитальные вложения в объекты государственной (муниципальной) собственности)</t>
  </si>
  <si>
    <t>3320340650</t>
  </si>
  <si>
    <t>Стационарная медицинская помощь</t>
  </si>
  <si>
    <t>Государственная программа "Развитие здравоохранения Владимирской области"</t>
  </si>
  <si>
    <t>1200000000</t>
  </si>
  <si>
    <t>1210000000</t>
  </si>
  <si>
    <t>Региональный проект "Модернизация первичного звена здравоохранения Российской Федерации"</t>
  </si>
  <si>
    <t>121N900000</t>
  </si>
  <si>
    <t>Реализация региональных программ модернизации первичного звена здравоохранения (Реконструкция здания ГБУЗ ВО "Ковровская районная больница" по адресу: Ковровский район, п.Мелехово, Школьный переулок, д.27А) (Капитальные вложения в объекты государственной (муниципальной) собственности)</t>
  </si>
  <si>
    <t>121N953654</t>
  </si>
  <si>
    <t>Субсидии на реализацию региональных проектов модернизации первичного звена здравоохранения в связи с увеличением цен на строительные ресурсы за счет резервного фонда Правительства Российской Федерации (РБ ГБУЗ ВО "Ковровская районная больница", Владимирская область, пгт. Мелехово, пер.Школьный, 27А) (Капитальные вложения в объекты государственной (муниципальной) собственности)</t>
  </si>
  <si>
    <t>121N95365F</t>
  </si>
  <si>
    <t>1220000000</t>
  </si>
  <si>
    <t>Региональный проект "Бюджетные инвестиции в объекты капитального строительства"</t>
  </si>
  <si>
    <t>1220100000</t>
  </si>
  <si>
    <t>Строительство инфекционного корпуса на территории ГБУЗ ВО "ОКБ" по адресу: г. Владимир, Судогодское шоссе, д. 41 (Капитальные вложения в объекты государственной (муниципальной) собственности)</t>
  </si>
  <si>
    <t>1220140760</t>
  </si>
  <si>
    <t>Расходы на софинансирование капитальных вложений в объект капитального строительства "Государственное бюджетное учреждение здравоохранения Владимирской области "Областная клиническая больница", г.Владимир (строительство инфекционного корпуса, за счет средств резервного фонда Правительства Российской Федерации)" (Капитальные вложения в объекты государственной (муниципальной) собственности)</t>
  </si>
  <si>
    <t>12201R111F</t>
  </si>
  <si>
    <t>Амбулаторная помощь</t>
  </si>
  <si>
    <t>Реализация региональных программ модернизации первичного звена здравоохранения (Строительство поликлиники на 250 посещений в г.Струнино для нужд ГБУЗ ВО "Александровская районная больница") (Капитальные вложения в объекты государственной (муниципальной) собственности)</t>
  </si>
  <si>
    <t>121N953655</t>
  </si>
  <si>
    <t>Реализация региональных программ модернизации первичного звена здравоохранения (Строительство детской поликлиники в г.Кольчугино для нужд ГБУЗ ВО "Кольчугинская центральная районная больница") (Капитальные вложения в объекты государственной (муниципальной) собственности)</t>
  </si>
  <si>
    <t>121N953657</t>
  </si>
  <si>
    <t>Ведомственные проекты</t>
  </si>
  <si>
    <t>1230000000</t>
  </si>
  <si>
    <t>Ведомственный проект "Бюджетные инвестиции в объекты капитального строительства"</t>
  </si>
  <si>
    <t>1230100000</t>
  </si>
  <si>
    <t>Расходы на осуществление капитальных вложений в объекты капитального строительства государственной собственности бюджетных учреждений (Капитальные вложения в объекты государственной (муниципальной) собственности)</t>
  </si>
  <si>
    <t>1230140690</t>
  </si>
  <si>
    <t>Социальное обслуживание населения</t>
  </si>
  <si>
    <t>Государственная программа Владимирской области "Социальная поддержка отдельных категорий граждан во Владимирской области"</t>
  </si>
  <si>
    <t>1300000000</t>
  </si>
  <si>
    <t>1310000000</t>
  </si>
  <si>
    <t>Региональный проект "Старшее поколение"</t>
  </si>
  <si>
    <t>131P300000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</si>
  <si>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(Строительство жилого корпуса сопровождаемого проживания на 130 мест для нужд пожилых людей и инвалидов по адресу: Владимирская область, г.Гусь-Хрустальный, п.Гусевский, ул.Строительная, д.28) (Капитальные вложения в объекты государственной (муниципальной) собственности)</t>
  </si>
  <si>
    <t>131P351210</t>
  </si>
  <si>
    <t>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 (Расходы на обеспечение строительного контроля по объекту капитального строительства жилого корпуса сопровождаемого проживания на 130 мест для нужд пожилых людей и инвалидов по адресу: Владимирская область, г.Гусь-Хрустальный, п.Гусевский, ул.Строительная, д. 28) (Капитальные вложения в объекты государственной (муниципальной) собственности)</t>
  </si>
  <si>
    <t>131P35121D</t>
  </si>
  <si>
    <t>Финансовое обеспечение программ, направленных на обеспечение безопасности и комфортных условий предоставления социальных услуг в сфере социального обслуживания за счет средств резервного фонда Правительства Российской Федерации (Строительство жилого корпуса сопровождаемого проживания на 130 мест для нужд пожилых людей и инвалидов по адресу: Владимирская область, г. Гусь-Хрустальный, п. Гусевский, ул. Строительная, д.28) (Капитальные вложения в объекты государственной (муниципальной) собственности)</t>
  </si>
  <si>
    <t>131P35121F</t>
  </si>
  <si>
    <t>Региональный проект "Обеспечение жильем ветеранов, инвалидов и семей, имеющих детей-инвалидов"</t>
  </si>
  <si>
    <t>2720500000</t>
  </si>
  <si>
    <t>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(Межбюджетные трансферты)</t>
  </si>
  <si>
    <t>2720551340</t>
  </si>
  <si>
    <t>Субвенции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(Межбюджетные трансферты)</t>
  </si>
  <si>
    <t>2720551350</t>
  </si>
  <si>
    <t>Субвенции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(Межбюджетные трансферты)</t>
  </si>
  <si>
    <t>2720551760</t>
  </si>
  <si>
    <t>Субвенции на обеспечение жильем граждан, уволенных с военной службы (службы), и приравненных к ним лиц (Межбюджетные трансферты)</t>
  </si>
  <si>
    <t>2720554850</t>
  </si>
  <si>
    <t>Региональный проект "Оказание поддержки нуждающимся в улучшении жилищных условий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t>
  </si>
  <si>
    <t>2720600000</t>
  </si>
  <si>
    <t>Иные межбюджетные трансферты на предоставление жилищных субсидий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 (Межбюджетные трансферты)</t>
  </si>
  <si>
    <t>2720671860</t>
  </si>
  <si>
    <t>Региональный проект "Обеспечение мер социальной поддержки многодетных семей"</t>
  </si>
  <si>
    <t>2720700000</t>
  </si>
  <si>
    <t>Субсидии на обеспечение жильем многодетных семей (Межбюджетные трансферты)</t>
  </si>
  <si>
    <t>2720770810</t>
  </si>
  <si>
    <t>Охрана семьи и детства</t>
  </si>
  <si>
    <t>Региональный проект "Оказание мер социальной поддержки по улучшению жилищных условий молодых семей"</t>
  </si>
  <si>
    <t>2720400000</t>
  </si>
  <si>
    <t>Субсидии на реализацию мероприятий по обеспечению жильем молодых семей (Межбюджетные трансферты)</t>
  </si>
  <si>
    <t>27204R4970</t>
  </si>
  <si>
    <t>Государственная программа Владимирской области "Привлечение инвестиций на территорию Владимирской области"</t>
  </si>
  <si>
    <t>0700000000</t>
  </si>
  <si>
    <t>0720000000</t>
  </si>
  <si>
    <t>Региональный проект "Комплексное развитие пос. Доброград"</t>
  </si>
  <si>
    <t>0720400000</t>
  </si>
  <si>
    <t>Субсидия бюджету Ковровского района на реализацию регионального проекта "Инфраструктурный проект, реализуемый в целях обеспечения связанного с ним инвестиционного проекта "Комплексное развитие пос. Доброград" за счет бюджетных кредитов, полученных из федерального бюджета на финансовое обеспечение реализации инфраструктурных проектов (Межбюджетные трансферты)</t>
  </si>
  <si>
    <t>0720498002</t>
  </si>
  <si>
    <t>2710000000</t>
  </si>
  <si>
    <t>Региональный проект "Жилье"</t>
  </si>
  <si>
    <t>271F100000</t>
  </si>
  <si>
    <t>Стимулирование программ развития жилищного строительства субъектов Российской Федерации (Межбюджетные трансферты)</t>
  </si>
  <si>
    <t>271F15021D</t>
  </si>
  <si>
    <t>Региональный проект "Обеспечение поддержки многодетных семей"</t>
  </si>
  <si>
    <t>2720200000</t>
  </si>
  <si>
    <t>Субсидии на обеспечение инженерной и транспортной инфраструктурой земельных участков, предоставляемых (предоставленных) бесплатно для индивидуального жилищного строительства семьям, имеющим троих и более детей в возрасте до 18 лет (Межбюджетные трансферты)</t>
  </si>
  <si>
    <t>2720270050</t>
  </si>
  <si>
    <t>ДЕПАРТАМЕНТ ЖИЛИЩНО-КОММУНАЛЬНОГО ХОЗЯЙСТВА ВЛАДИМИРСКОЙ ОБЛАСТИ</t>
  </si>
  <si>
    <t>533</t>
  </si>
  <si>
    <t>Региональная программа капитального ремонта общего имущества в многоквартирных домах на территории Владимирской области</t>
  </si>
  <si>
    <t>9700000000</t>
  </si>
  <si>
    <t>9720000000</t>
  </si>
  <si>
    <t>Региональный проект "Капитальный ремонт общего имущества в многоквартирных домах на территории Владимирской области"</t>
  </si>
  <si>
    <t>9720100000</t>
  </si>
  <si>
    <t>Обеспечение мероприятий по капитальному ремонту многоквартирных домов в рамках сводного краткосрочного плана реализации региональной программы капитального ремонта общего имущества в многоквартирных домах на территории Владимирской области за счет средств государственной корпорации - Фонда содействия реформированию ЖКХ (Межбюджетные трансферты)</t>
  </si>
  <si>
    <t>9720109501</t>
  </si>
  <si>
    <t>Обеспечение мероприятий по капитальному ремонту многоквартирных домов в рамках сводного краткосрочного плана реализации региональной программы капитального ремонта общего имущества в многоквартирных домах на территории Владимирской области за счет средств государственной корпорации - Фонда содействия реформированию ЖКХ (Предоставление субсидий бюджетным, автономным учреждениям и иным некоммерческим организациям)</t>
  </si>
  <si>
    <t>Обеспечение мероприятий по капитальному ремонту многоквартирных домов в рамках сводного краткосрочного плана реализации региональной программы капитального ремонта общего имущества в многоквартирных домах на территории Владимирской области за счет средств государственной корпорации - Фонда содействия реформированию ЖКХ (Иные бюджетные ассигнования)</t>
  </si>
  <si>
    <t>Обеспечение мероприятий по капитальному ремонту многоквартирных домов в рамках сводного краткосрочного плана (Предоставление субсидий бюджетным, автономным учреждениям и иным некоммерческим организациям)</t>
  </si>
  <si>
    <t>9720109601</t>
  </si>
  <si>
    <t>Региональный проект по реализации областной адресной программы "Обеспечение устойчивого сокращения непригодного для проживания жилищного фонда Владимирской области"</t>
  </si>
  <si>
    <t>9800000000</t>
  </si>
  <si>
    <t>9810000000</t>
  </si>
  <si>
    <t>Региональный проект "Обеспечение устойчивого сокращения непригодного для проживания жилищного фонда"</t>
  </si>
  <si>
    <t>981F300000</t>
  </si>
  <si>
    <t>Субсидии на обеспечение устойчивого сокращения непригодного для проживания жилищного фонда за счет средств государственной корпорации - Фонда содействия реформированию ЖКХ (Межбюджетные трансферты)</t>
  </si>
  <si>
    <t>981F367483</t>
  </si>
  <si>
    <t>Субсидии на обеспечение устойчивого сокращения непригодного для проживания жилищного фонда (Межбюджетные трансферты)</t>
  </si>
  <si>
    <t>981F367484</t>
  </si>
  <si>
    <t>9820000000</t>
  </si>
  <si>
    <t>Региональный проект "Обеспечение проживающих в аварийном жилищном фонде граждан жилыми помещениями"</t>
  </si>
  <si>
    <t>9820100000</t>
  </si>
  <si>
    <t>Субсидия на обеспечение проживающих в аварийном жилищном фонде граждан жилыми помещениями (Межбюджетные трансферты)</t>
  </si>
  <si>
    <t>9820172060</t>
  </si>
  <si>
    <t>Государственная программа "Энергосбережение и повышение энергетической эффективности во Владимирской области"</t>
  </si>
  <si>
    <t>2100000000</t>
  </si>
  <si>
    <t>2120000000</t>
  </si>
  <si>
    <t>Региональный проект "Энергосбережение и повышение энергетической эффективности в энергетическом комплексе области"</t>
  </si>
  <si>
    <t>2120100000</t>
  </si>
  <si>
    <t>Возмещение части затрат на приобретение энергоэффективного оборудования (Иные бюджетные ассигнования)</t>
  </si>
  <si>
    <t>2120160130</t>
  </si>
  <si>
    <t>Субсидия на замену устаревших светильников на новые энергоэффективные, монтаж самонесущих изолированных проводов (Межбюджетные трансферты)</t>
  </si>
  <si>
    <t>2120170130</t>
  </si>
  <si>
    <t>Модернизация котельного оборудования, газификация котельных, строительство объектов коммунальной инфраструктуры (Межбюджетные трансферты)</t>
  </si>
  <si>
    <t>2120171250</t>
  </si>
  <si>
    <t>Государственная программа "Модернизация объектов коммунальной инфраструктуры во Владимирской области"</t>
  </si>
  <si>
    <t>4000000000</t>
  </si>
  <si>
    <t>4010000000</t>
  </si>
  <si>
    <t>Региональный проект "Чистая вода"</t>
  </si>
  <si>
    <t>401F500000</t>
  </si>
  <si>
    <t>Субсидия на строительство и реконструкцию (модернизацию) объектов питьевого водоснабжения (Межбюджетные трансферты)</t>
  </si>
  <si>
    <t>401F552430</t>
  </si>
  <si>
    <t>Субсидии на строительство и реконструкцию (модернизацию) объектов питьевого водоснабжения (Межбюджетные трансферты)</t>
  </si>
  <si>
    <t>401F55243D</t>
  </si>
  <si>
    <t>4020000000</t>
  </si>
  <si>
    <t>Региональный проект "Модернизация объектов теплоснабжения, водоснабжения, водоотведения и очистки сточных вод"</t>
  </si>
  <si>
    <t>4020100000</t>
  </si>
  <si>
    <t>Субсидия по строительству, реконструкции и модернизации систем (объектов) теплоснабжения, водоснабжения, водоотведения и очистки сточных вод (Межбюджетные трансферты)</t>
  </si>
  <si>
    <t>4020171580</t>
  </si>
  <si>
    <t>Субсидия на проведение мероприятий по модернизации объектов коммунальной инфраструктуры города Суздаля, связанных с подготовкой и проведением празднования 1000-летия основания города (Межбюджетные трансферты)</t>
  </si>
  <si>
    <t>4020171720</t>
  </si>
  <si>
    <t>Региональный проект "Строительство, реконструкция источников теплоснабжения и тепловых сетей в зоне перспективной многоэтажной застройки в г. Александрове за счет бюджетных кредитов, полученных из федерального бюджета на финансовое обеспечение реализации инфраструктурных проектов"</t>
  </si>
  <si>
    <t>4020200000</t>
  </si>
  <si>
    <t>Субсидия бюджету города Александрова на реализацию регионального проекта "Строительство, реконструкция источников теплоснабжения и тепловых сетей в зоне перспективной многоэтажной застройки в г.Александрове Владимирской области" за счет бюджетных кредитов, полученных из федерального бюджета на финансовое обеспечение реализации инфраструктурных проектов (Межбюджетные трансферты)</t>
  </si>
  <si>
    <t>4020298001</t>
  </si>
  <si>
    <t>4040000000</t>
  </si>
  <si>
    <t>Комплексы процессных мероприятий "Возмещение юридическим лицам недополученных доходов и (или) финансового обеспечения (возмещения) затрат в связи с оказанием коммунальных услуг"</t>
  </si>
  <si>
    <t>4040100000</t>
  </si>
  <si>
    <t>Субсидии юридическим лицам в целях возмещение недополученных доходов и (или) финансового обеспечения (возмещения) затрат в связи с оказанием коммунальных услуг (Иные бюджетные ассигнования)</t>
  </si>
  <si>
    <t>4040165040</t>
  </si>
  <si>
    <t>Государственная программа "Развитие газификации и догазификации Владимирской области"</t>
  </si>
  <si>
    <t>4400000000</t>
  </si>
  <si>
    <t>4420000000</t>
  </si>
  <si>
    <t>Региональный проект "Развитие газификации и догазификации Владимирской области"</t>
  </si>
  <si>
    <t>4420100000</t>
  </si>
  <si>
    <t>Субсидии юридическим лицам, индивидуальным предпринимателям на возмещение затрат в связи с выполнением работ по подготовке внутридомового газового оборудования частных домовладений (квартир) к приему газа (Иные бюджетные ассигнования)</t>
  </si>
  <si>
    <t>4420161130</t>
  </si>
  <si>
    <t>Субсидия на строительство (реконструкцию) газопроводов высокого, среднего, низкого давления и газопроводов-вводов (Межбюджетные трансферты)</t>
  </si>
  <si>
    <t>4420172080</t>
  </si>
  <si>
    <t>Субсидия на проведение мероприятий по выносу линии электроснабжения ПАО "Россети Центр и Приволжье" с земельного участка, расположенного по адресу: г.Суздаль, ул.Лесная (Межбюджетные трансферты)</t>
  </si>
  <si>
    <t>9990072290</t>
  </si>
  <si>
    <t>Государственная программа Владимирской области "Благоустройство территорий муниципальных образований Владимирской области"</t>
  </si>
  <si>
    <t>3900000000</t>
  </si>
  <si>
    <t>3910000000</t>
  </si>
  <si>
    <t>Региональный проект "Формирование комфортной городской среды"</t>
  </si>
  <si>
    <t>391F200000</t>
  </si>
  <si>
    <t>Иные межбюджетные трансферты бюджетам муниципальных образований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(Межбюджетные трансферты)</t>
  </si>
  <si>
    <t>391F254240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</si>
  <si>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(Межбюджетные трансферты)</t>
  </si>
  <si>
    <t>391F25424D</t>
  </si>
  <si>
    <t>Иные межбюджетные трансферты бюджетам муниципальных образований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 (Межбюджетные трансферты)</t>
  </si>
  <si>
    <t>391F25424F</t>
  </si>
  <si>
    <t>Субсидии на реализацию программ формирования современной городской среды (Межбюджетные трансферты)</t>
  </si>
  <si>
    <t>391F255550</t>
  </si>
  <si>
    <t>391F25555D</t>
  </si>
  <si>
    <t>3920000000</t>
  </si>
  <si>
    <t>Региональный проект "Благоустройство территорий муниципальных образований Владимирской области"</t>
  </si>
  <si>
    <t>3920100000</t>
  </si>
  <si>
    <t>Субсидия на проведение мероприятий по благоустройству территории города Суздаля, связанных с подготовкой и проведением празднования 1000-летия основания города Суздаля (Межбюджетные трансферты)</t>
  </si>
  <si>
    <t>3920171710</t>
  </si>
  <si>
    <t>Субсидии на благоустройство территорий муниципальных образований (Межбюджетные трансферты)</t>
  </si>
  <si>
    <t>9990072210</t>
  </si>
  <si>
    <t>Субсидия бюджету муниципального образования город Суздаль на проведение мероприятий, связанных с подготовкой и проведением празднования 1000-летия основания города Суздаля, на приобретение коммунальной техники, разработку проектно-сметной документации, укрепление материально-технической базы учреждений благоустройства (Межбюджетные трансферты)</t>
  </si>
  <si>
    <t>9990072260</t>
  </si>
  <si>
    <t>Другие вопросы в области жилищно-коммунального хозяйства</t>
  </si>
  <si>
    <t>Организация, проведение конкурса профессионального мастерства "Лучший по профессии среди работников организаций жилищно-коммунального хозяйства" (Закупка товаров, работ и услуг для обеспечения государственных (муниципальных) нужд)</t>
  </si>
  <si>
    <t>9990024030</t>
  </si>
  <si>
    <t>Организация, проведение конкурса профессионального мастерства "Лучший по профессии среди работников организаций жилищно-коммунального хозяйства" (Социальное обеспечение и иные выплаты населению)</t>
  </si>
  <si>
    <t>Ежегодный имущественный взнос в некоммерческую организацию "Фонд капитального ремонта многоквартирных домов Владимирской области" (Предоставление субсидий бюджетным, автономным учреждениям и иным некоммерческим организациям)</t>
  </si>
  <si>
    <t>9990060690</t>
  </si>
  <si>
    <t>ИНСПЕКЦИЯ ГОСУДАРСТВЕННОГО ЖИЛИЩНОГО НАДЗОРА ВЛАДИМИРСКОЙ ОБЛАСТИ</t>
  </si>
  <si>
    <t>535</t>
  </si>
  <si>
    <t>Субвенции на осуществление отдельных государственных полномочий по региональному государственному жилищному надзору и лицензионному контролю (Межбюджетные трансферты)</t>
  </si>
  <si>
    <t>9990071370</t>
  </si>
  <si>
    <t>ДЕПАРТАМЕНТ ГОСУДАРСТВЕННОГО РЕГУЛИРОВАНИЯ ЦЕН И ТАРИФОВ ВЛАДИМИРСКОЙ ОБЛАСТИ</t>
  </si>
  <si>
    <t>540</t>
  </si>
  <si>
    <t>Комплекс процессных мероприятий "Информационно-телекоммуникационная инфраструктура информационного общества, предоставление услуг на ее основе"</t>
  </si>
  <si>
    <t>0940100000</t>
  </si>
  <si>
    <t>Внедрение и техническое сопровождение региональной информационной системы тарифного регулирования (Закупка товаров, работ и услуг для обеспечения государственных (муниципальных) нужд)</t>
  </si>
  <si>
    <t>0940126000</t>
  </si>
  <si>
    <t>Проведение независимых экспертиз экономического обоснования установления цен и тарифов на регулируемые виды товаров и услуг (Закупка товаров, работ и услуг для обеспечения государственных (муниципальных) нужд)</t>
  </si>
  <si>
    <t>9990020570</t>
  </si>
  <si>
    <t>ДЕПАРТАМЕНТ ЭКОНОМИЧЕСКОГО РАЗВИТИЯ ВЛАДИМИРСКОЙ ОБЛАСТИ</t>
  </si>
  <si>
    <t>541</t>
  </si>
  <si>
    <t>Фундаментальные исследования</t>
  </si>
  <si>
    <t>Государственная программа Владимирской области "Развитие промышленности Владимирской области, повышение ее конкурентоспособности и обеспечение импортозамещения"</t>
  </si>
  <si>
    <t>3700000000</t>
  </si>
  <si>
    <t>3740000000</t>
  </si>
  <si>
    <t>Комплекс процессных мероприятий "Меры по поддержке промышленного комплекса Владимирской области"</t>
  </si>
  <si>
    <t>3740100000</t>
  </si>
  <si>
    <t>Субсидия из областного бюджета Российскому научному фонду в целях софинансирования грантов на реализацию научных, научно-технических программ и проектов (Предоставление субсидий бюджетным, автономным учреждениям и иным некоммерческим организациям)</t>
  </si>
  <si>
    <t>3740165070</t>
  </si>
  <si>
    <t>Прикладные научные исследования в области национальной экономики</t>
  </si>
  <si>
    <t>11</t>
  </si>
  <si>
    <t>Проведение конкурсов на соискание областных премий им. В.А. Дегтярева в области науки и техники (Социальное обеспечение и иные выплаты населению)</t>
  </si>
  <si>
    <t>3740120230</t>
  </si>
  <si>
    <t>Государственная программа Владимирской области "Развитие малого и среднего предпринимательства во Владимирской области"</t>
  </si>
  <si>
    <t>0500000000</t>
  </si>
  <si>
    <t>0510000000</t>
  </si>
  <si>
    <t>Региональный проект "Акселерация субъектов малого и среднего предпринимательства"</t>
  </si>
  <si>
    <t>051I500000</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</si>
  <si>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(Предоставление субсидий бюджетным, автономным учреждениям и иным некоммерческим организациям)</t>
  </si>
  <si>
    <t>051I555270</t>
  </si>
  <si>
    <t>0540000000</t>
  </si>
  <si>
    <t>Комплекс процессных мероприятий "Оказание услуг Центром поддержки экспорта Владимирской области субъектам малого и среднего предпринимательства - субсидия автономной некоммерческой организации "Центр поддержки экспорта Владимирской области" для оказания услуг субъектам малого и среднего предпринимательства"</t>
  </si>
  <si>
    <t>0540500000</t>
  </si>
  <si>
    <t>Субсидия автономной некоммерческой организации "Центр поддержки экспорта Владимирской области" для оказания услуг субъектам малого и среднего предпринимательства (Предоставление субсидий бюджетным, автономным учреждениям и иным некоммерческим организациям)</t>
  </si>
  <si>
    <t>0540560900</t>
  </si>
  <si>
    <t>Региональный проект "Реализация новых инвестиционных проектов"</t>
  </si>
  <si>
    <t>0720200000</t>
  </si>
  <si>
    <t>Субсидия юридическим лицам на возмещение затрат в связи с ранее осуществленными капитальными вложениями в объекты транспортной, инженерной, энергетической и коммунальной инфраструктуры, необходимые для реализации новых инвестиционных проектов, находящиеся в собственности указанных юридических лиц (Иные бюджетные ассигнования)</t>
  </si>
  <si>
    <t>0720265090</t>
  </si>
  <si>
    <t>Субсидия муниципальным образованиям Владимирской области на создание (строительство, реконструкцию) объектов инфраструктуры, необходимых для реализации новых инвестиционных проектов (Межбюджетные трансферты)</t>
  </si>
  <si>
    <t>0720272240</t>
  </si>
  <si>
    <t>0740000000</t>
  </si>
  <si>
    <t>Комплекс процессных мероприятий "Продвижение инвестиционной привлекательности Владимирской области"</t>
  </si>
  <si>
    <t>0740100000</t>
  </si>
  <si>
    <t>Обучение государственных гражданских служащих по инвестиционной и внешнеэкономической деятельности, государственно-частному партнерству (Закупка товаров, работ и услуг для обеспечения государственных (муниципальных) нужд)</t>
  </si>
  <si>
    <t>0740124270</t>
  </si>
  <si>
    <t>Перевод инвестиционного интернет-портала Владимирской области на новую платформу, поддержка работоспособности и актуализация (Закупка товаров, работ и услуг для обеспечения государственных (муниципальных) нужд)</t>
  </si>
  <si>
    <t>0740124830</t>
  </si>
  <si>
    <t>Субсидия АНО "Агентство экономического развития Владимирской области" на реализацию мероприятий по привлечению инвесторов и продвижению инвестиционного потенциала Владимирской области (Предоставление субсидий бюджетным, автономным учреждениям и иным некоммерческим организациям)</t>
  </si>
  <si>
    <t>0740161340</t>
  </si>
  <si>
    <t>Модернизация информационно-технологической инфраструктуры Департамента экономического развития Владимирской области (Закупка товаров, работ и услуг для обеспечения государственных (муниципальных) нужд)</t>
  </si>
  <si>
    <t>0940225460</t>
  </si>
  <si>
    <t>3710000000</t>
  </si>
  <si>
    <t>Региональный проект "Адресная поддержка повышения производительности труда на предприятиях"</t>
  </si>
  <si>
    <t>371L200000</t>
  </si>
  <si>
    <t>1</t>
  </si>
  <si>
    <t>2</t>
  </si>
  <si>
    <t>3</t>
  </si>
  <si>
    <t>4</t>
  </si>
  <si>
    <t>5</t>
  </si>
  <si>
    <t>6</t>
  </si>
  <si>
    <t>7</t>
  </si>
  <si>
    <t>Законодательное Собрание Владимирской области</t>
  </si>
  <si>
    <t>501</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</si>
  <si>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</si>
  <si>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</si>
  <si>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</si>
  <si>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</si>
  <si>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9500000000</t>
  </si>
  <si>
    <t>9510000000</t>
  </si>
  <si>
    <t>Расходы на выплаты по оплате труда работников государственных органов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</si>
  <si>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9510000110</t>
  </si>
  <si>
    <t>100</t>
  </si>
  <si>
    <t>9520000000</t>
  </si>
  <si>
    <t>9520000110</t>
  </si>
  <si>
    <t>9590000000</t>
  </si>
  <si>
    <t>9590000110</t>
  </si>
  <si>
    <t>Расходы на обеспечение функций государственных органов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</si>
  <si>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9590000190</t>
  </si>
  <si>
    <t>Расходы на обеспечение функций государственных органов (Закупка товаров, работ и услуг для обеспечения государственных (муниципальных) нужд)</t>
  </si>
  <si>
    <t>200</t>
  </si>
  <si>
    <t>Премии по итогам конкурса журналистов и руководителей средств массовой информации (Социальное обеспечение и иные выплаты населению)</t>
  </si>
  <si>
    <t>9590010680</t>
  </si>
  <si>
    <t>300</t>
  </si>
  <si>
    <t>Осуществление закупок в части приобретения работ, услуг по освещению социально-экономического развития Владимирской области в средствах массовой информации, печатных изданиях, в информационно-телекоммуникационной сети "Интернет" (Закупка товаров, работ и услуг для обеспечения государственных (муниципальных) нужд)</t>
  </si>
  <si>
    <t>9590098731</t>
  </si>
  <si>
    <t>Осуществление закупок в части приобретения работ, услуг по трансляции в теле- или радиоэфире (в том числе в рамках новостной программы или отдельной передачи) информации о социально-экономическом развитии Владимирской области (Закупка товаров, работ и услуг для обеспечения государственных (муниципальных) нужд)</t>
  </si>
  <si>
    <t>9590098734</t>
  </si>
  <si>
    <t>503</t>
  </si>
  <si>
    <t>Функционирование высшего должностного лица субъекта Российской Федерации и муниципального образования</t>
  </si>
  <si>
    <t>02</t>
  </si>
  <si>
    <t>Высшее должностное лицо Владимирской области</t>
  </si>
  <si>
    <t>7700000000</t>
  </si>
  <si>
    <t>7790000000</t>
  </si>
  <si>
    <t>7790000110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</si>
  <si>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</si>
  <si>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</si>
  <si>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Заместители высшего должностного лица Владимирской области</t>
  </si>
  <si>
    <t>7800000000</t>
  </si>
  <si>
    <t>7890000000</t>
  </si>
  <si>
    <t>7890000110</t>
  </si>
  <si>
    <t>Руководитель Представительства администрации Владимирской области при Правительстве Российской Федерации</t>
  </si>
  <si>
    <t>8000000000</t>
  </si>
  <si>
    <t>8090000000</t>
  </si>
  <si>
    <t>8090000110</t>
  </si>
  <si>
    <t>Обеспечение функций Представительства администрации Владимирской области при Правительстве Российской Федерации</t>
  </si>
  <si>
    <t>8100000000</t>
  </si>
  <si>
    <t>8190000000</t>
  </si>
  <si>
    <t>8190000110</t>
  </si>
  <si>
    <t>8190000190</t>
  </si>
  <si>
    <t>Реализация функций иных областных органов исполнительной власти</t>
  </si>
  <si>
    <t>9900000000</t>
  </si>
  <si>
    <t>Иные непрограммные мероприятия</t>
  </si>
  <si>
    <t>9990000000</t>
  </si>
  <si>
    <t>9990000110</t>
  </si>
  <si>
    <t>9990000190</t>
  </si>
  <si>
    <t>Расходы на обеспечение функций государственных органов (Иные бюджетные ассигнования)</t>
  </si>
  <si>
    <t>800</t>
  </si>
  <si>
    <t>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</si>
  <si>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9990055491</t>
  </si>
  <si>
    <t>Субвенции на обеспечение деятельности комиссий по делам несовершеннолетних и защите их прав (Межбюджетные трансферты)</t>
  </si>
  <si>
    <t>9990070010</t>
  </si>
  <si>
    <t>500</t>
  </si>
  <si>
    <t>Международные отношения и международное сотрудничество</t>
  </si>
  <si>
    <t>08</t>
  </si>
  <si>
    <t>Осуществление мероприятий по обеспечению жизнедеятельности населения и (или) восстановлению объектов инфраструктуры на территориях, определенных федеральными правовыми актами (Предоставление субсидий бюджетным, автономным учреждениям и иным некоммерческим организациям)</t>
  </si>
  <si>
    <t>9990025960</t>
  </si>
  <si>
    <t>600</t>
  </si>
  <si>
    <t>Другие общегосударственные вопросы</t>
  </si>
  <si>
    <t>13</t>
  </si>
  <si>
    <t>Государственная программа "Развитие государственной гражданской службы Владимирской области и муниципальной службы во Владимирской области"</t>
  </si>
  <si>
    <t>0800000000</t>
  </si>
  <si>
    <t>Комплексы процессных мероприятий</t>
  </si>
  <si>
    <t>0840000000</t>
  </si>
  <si>
    <t>Комплекс процессных мероприятий "Развитие муниципальной службы во Владимирской области"</t>
  </si>
  <si>
    <t>0840200000</t>
  </si>
  <si>
    <t>Премия по итогам конкурса "Лучший муниципальный служащий Владимирской области" (Социальное обеспечение и иные выплаты населению)</t>
  </si>
  <si>
    <t>0840210790</t>
  </si>
  <si>
    <t>Расходы на организацию профессионального развития муниципальных служащих области (Закупка товаров, работ и услуг для обеспечения государственных (муниципальных) нужд)</t>
  </si>
  <si>
    <t>0840223640</t>
  </si>
  <si>
    <t>Государственная программа Владимирской области "О мерах по повышению информированности населения о социально-экономическом развитии Владимирской области на 2017 - 2024 годы"</t>
  </si>
  <si>
    <t>1500000000</t>
  </si>
  <si>
    <t>1540000000</t>
  </si>
  <si>
    <t>Комплекс процессных мероприятий "Организация информирования населения Владимирской области"</t>
  </si>
  <si>
    <t>1540100000</t>
  </si>
  <si>
    <t>1540198734</t>
  </si>
  <si>
    <t>Комплекс процессных мероприятий "Стимулирование увеличения объема социально значимых материалов в средствах массовой информации, повышение эффективности взаимодействия средств массовой информации и администрации области"</t>
  </si>
  <si>
    <t>1540200000</t>
  </si>
  <si>
    <t>Организация и проведение ежегодного областного конкурса журналистских работ и руководителей средств массовой информации, семинаров, «круглых столов» с руководителями и журналистами средств массовой информации (Закупка товаров, работ и услуг для обеспечения государственных (муниципальных) нужд)</t>
  </si>
  <si>
    <t>154020И192</t>
  </si>
  <si>
    <t>1540210680</t>
  </si>
  <si>
    <t>Комплекс процессных мероприятий "Повышение качества информационного сопровождения деятельности органов государственной власти"</t>
  </si>
  <si>
    <t>1540300000</t>
  </si>
  <si>
    <t>Организационное и материально-техническое обеспечение, сопровождение и реализация мероприятий в сфере средств массовой информации (Закупка товаров, работ и услуг для обеспечения государственных (муниципальных) нужд)</t>
  </si>
  <si>
    <t>154030И193</t>
  </si>
  <si>
    <t>Проведение социологических опросов (Закупка товаров, работ и услуг для обеспечения государственных (муниципальных) нужд)</t>
  </si>
  <si>
    <t>154030И194</t>
  </si>
  <si>
    <t>Представительские расходы (Закупка товаров, работ и услуг для обеспечения государственных (муниципальных) нужд)</t>
  </si>
  <si>
    <t>9990020590</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</si>
  <si>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либо должностных лиц этих органов (Иные бюджетные ассигнования)</t>
  </si>
  <si>
    <t>9990022070</t>
  </si>
  <si>
    <t>Членские взносы в Ассоциацию межрегионального социально-экономического взаимодействия "Центральный Федеральный Округ" (Иные бюджетные ассигнования)</t>
  </si>
  <si>
    <t>9990023040</t>
  </si>
  <si>
    <t>Расходы на приобретение наградных комплектов для вручения гражданам (Закупка товаров, работ и услуг для обеспечения государственных (муниципальных) нужд)</t>
  </si>
  <si>
    <t>9990025730</t>
  </si>
  <si>
    <t>Расходы на оказание материальной помощи за счет резервного фонда администрации Владимирской области (Социальное обеспечение и иные выплаты населению)</t>
  </si>
  <si>
    <t>9990025790</t>
  </si>
  <si>
    <t>Обеспечение деятельности депутатов Государственной Думы и их помощников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</si>
  <si>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9990051410</t>
  </si>
  <si>
    <t>Обеспечение деятельности депутатов Государственной Думы и их помощников (Закупка товаров, работ и услуг для обеспечения государственных (муниципальных) нужд)</t>
  </si>
  <si>
    <t>Обеспечение деятельности сенаторов Российской Федерации и их помощников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</si>
  <si>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9990051420</t>
  </si>
  <si>
    <t>Обеспечение деятельности сенаторов Российской Федерации и их помощников (Закупка товаров, работ и услуг для обеспечения государственных (муниципальных) нужд)</t>
  </si>
  <si>
    <t>Расходы на обеспечение деятельности (оказание услуг) государственных учреждений, осуществляющих транспортное обслуживание (Предоставление субсидий бюджетным, автономным учреждениям и иным некоммерческим организациям)</t>
  </si>
  <si>
    <t>99900С0591</t>
  </si>
  <si>
    <t>Расходы на обеспечение деятельности (оказание услуг) государственных учреждений, осуществляющих содержание (эксплуатацию) имущества (Предоставление субсидий бюджетным, автономным учреждениям и иным некоммерческим организациям)</t>
  </si>
  <si>
    <t>99900У0590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</si>
  <si>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</si>
  <si>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</si>
  <si>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</si>
  <si>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Государственная программа "Обеспечение безопасности населения и территорий во Владимирской области"</t>
  </si>
  <si>
    <t>2300000000</t>
  </si>
  <si>
    <t>2340000000</t>
  </si>
  <si>
    <t>Комплекс процессных мероприятий "Обеспечение общественного порядка и профилактики правонарушений во Владимирской области"</t>
  </si>
  <si>
    <t>2340100000</t>
  </si>
  <si>
    <t>Проведение конкурсов, направленных на профилактику правонарушений во Владимирской области (Социальное обеспечение и иные выплаты населению)</t>
  </si>
  <si>
    <t>2340110683</t>
  </si>
  <si>
    <t>НАЦИОНАЛЬНАЯ ЭКОНОМИКА</t>
  </si>
  <si>
    <t>Связь и информатика</t>
  </si>
  <si>
    <t>10</t>
  </si>
  <si>
    <t>Государственная программа Владимирской области "Информационное общество"</t>
  </si>
  <si>
    <t>0900000000</t>
  </si>
  <si>
    <t>0940000000</t>
  </si>
  <si>
    <t>Комплекс процессных мероприятий "Электронные органы исполнительной власти региона"</t>
  </si>
  <si>
    <t>0940200000</t>
  </si>
  <si>
    <t>Развитие и техническое сопровождение единых информационных систем электронного документооборота и рассмотрения обращений граждан (Закупка товаров, работ и услуг для обеспечения государственных (муниципальных) нужд)</t>
  </si>
  <si>
    <t>0940225350</t>
  </si>
  <si>
    <t>Комплекс мер по обеспечению информационной безопасности информационно-телекоммуникационной сети и информационных систем администрации Владимирской области и Департамента цифрового развития Владимирской области (Закупка товаров, работ и услуг для обеспечения государственных (муниципальных) нужд)</t>
  </si>
  <si>
    <t>0940225410</t>
  </si>
  <si>
    <t>ЖИЛИЩНО-КОММУНАЛЬНОЕ ХОЗЯЙСТВО</t>
  </si>
  <si>
    <t>05</t>
  </si>
  <si>
    <t>Коммунальное хозяйство</t>
  </si>
  <si>
    <t>ОБРАЗОВАНИЕ</t>
  </si>
  <si>
    <t>07</t>
  </si>
  <si>
    <t>Общее образование</t>
  </si>
  <si>
    <t>Среднее профессиональное образование</t>
  </si>
  <si>
    <t>Профессиональная подготовка, переподготовка и повышение квалификации</t>
  </si>
  <si>
    <t>Комплекс процессных мероприятий "Развитие государственной гражданской службы Владимирской области"</t>
  </si>
  <si>
    <t>0840100000</t>
  </si>
  <si>
    <t>Организация повышения квалификации государственных гражданских служащих (Закупка товаров, работ и услуг для обеспечения государственных (муниципальных) нужд)</t>
  </si>
  <si>
    <t>0840121000</t>
  </si>
  <si>
    <t>Предоставление грантов в форме субсидий организациям, осуществляющим образовательную деятельность, в целях возмещения затрат, связанных с обучением государственных гражданских служащих области на основании государственных образовательных сертификатов на дополнительное профессиональное образование (Предоставление субсидий бюджетным, автономным учреждениям и иным некоммерческим организациям)</t>
  </si>
  <si>
    <t>0840125100</t>
  </si>
  <si>
    <t>Организация повышения квалификации муниципальных служащих (Закупка товаров, работ и услуг для обеспечения государственных (муниципальных) нужд)</t>
  </si>
  <si>
    <t>0840222660</t>
  </si>
  <si>
    <t>Другие вопросы в области образования</t>
  </si>
  <si>
    <t>09</t>
  </si>
  <si>
    <t>Государственная программа Владимирской области "Реализация государственной национальной политики во Владимирской области"</t>
  </si>
  <si>
    <t>3400000000</t>
  </si>
  <si>
    <t>3440000000</t>
  </si>
  <si>
    <t>Комплекс процессных мероприятий "Укрепление единства российской нации, формирование общероссийской гражданской идентичности и этнокультурное развитие народов России, проживающих во Владимирской области"</t>
  </si>
  <si>
    <t>3440100000</t>
  </si>
  <si>
    <t>Повышение квалификации государственных гражданских и муниципальных служащих, ответственных за реализацию государственной национальной политики во Владимирской области (Закупка товаров, работ и услуг для обеспечения государственных (муниципальных) нужд)</t>
  </si>
  <si>
    <t>3440123940</t>
  </si>
  <si>
    <t>КУЛЬТУРА, КИНЕМАТОГРАФИЯ</t>
  </si>
  <si>
    <t>Культура</t>
  </si>
  <si>
    <t>ЗДРАВООХРАНЕНИЕ</t>
  </si>
  <si>
    <t>Другие вопросы в области здравоохранения</t>
  </si>
  <si>
    <t>Проведение мероприятий по созданию во Владимирской области филиала федерального государственного бюджетного образовательного учреждения высшего образования "Приволжский исследовательский медицинский университет" Министерства здравоохранения Российской Федерации (Предоставление субсидий бюджетным, автономным учреждениям и иным некоммерческим организациям)</t>
  </si>
  <si>
    <t>9990026150</t>
  </si>
  <si>
    <t>СОЦИАЛЬНАЯ ПОЛИТИКА</t>
  </si>
  <si>
    <t>Другие вопросы в области социальной политики</t>
  </si>
  <si>
    <t>06</t>
  </si>
  <si>
    <t>Государственная программа Владимирской области "Поддержка социально ориентированных некоммерческих организаций Владимирской области"</t>
  </si>
  <si>
    <t>1900000000</t>
  </si>
  <si>
    <t>1940000000</t>
  </si>
  <si>
    <t>Комплекс процессных мероприятий "Создание условий для развития социально ориентированных некоммерческих организаций"</t>
  </si>
  <si>
    <t>1940100000</t>
  </si>
  <si>
    <t>Субсидии на реализацию проектов социально ориентированных некоммерческих организаций, направленных на решение актуальных социальных проблем (Предоставление субсидий бюджетным, автономным учреждениям и иным некоммерческим организациям)</t>
  </si>
  <si>
    <t>1940160270</t>
  </si>
  <si>
    <t>Субсидии в целях софинансирования расходов на оказание поддержки некоммерческим организациям по результатам конкурса на реализацию проектов, направленных на решение актуальных социальных проблем (Предоставление субсидий бюджетным, автономным учреждениям и иным некоммерческим организациям)</t>
  </si>
  <si>
    <t>1940160271</t>
  </si>
  <si>
    <t>СРЕДСТВА МАССОВОЙ ИНФОРМАЦИИ</t>
  </si>
  <si>
    <t>12</t>
  </si>
  <si>
    <t>Периодическая печать и издательства</t>
  </si>
  <si>
    <t>Расходы на обеспечение деятельности (оказание услуг) государственных учреждений (Предоставление субсидий бюджетным, автономным учреждениям и иным некоммерческим организациям)</t>
  </si>
  <si>
    <t>9990000590</t>
  </si>
  <si>
    <t>Другие вопросы в области средств массовой информации</t>
  </si>
  <si>
    <t>Государственная программа Владимирской области "Дополнительные меры по улучшению демографической ситуации во Владимирской области"</t>
  </si>
  <si>
    <t>1800000000</t>
  </si>
  <si>
    <t>1840000000</t>
  </si>
  <si>
    <t>Комплекс процессных мероприятий "Меры по повышению престижа семьи и брака, значимости семейных ценностей и традиций"</t>
  </si>
  <si>
    <t>1840200000</t>
  </si>
  <si>
    <t>Премии по итогам конкурса журналистов и руководителей средств массовой информации в сфере демографической политики (Социальное обеспечение и иные выплаты населению)</t>
  </si>
  <si>
    <t>1840210681</t>
  </si>
  <si>
    <t>Комплекс процессных мероприятий "Предоставление информационной поддержки социально ориентированным некоммерческим организациям"</t>
  </si>
  <si>
    <t>1940200000</t>
  </si>
  <si>
    <t>Премии по итогам конкурса журналистов и руководителей средств массовой информации по освещению деятельности некоммерческих организаций и волонтеров (Социальное обеспечение и иные выплаты населению)</t>
  </si>
  <si>
    <t>1940210960</t>
  </si>
  <si>
    <t>3440110730</t>
  </si>
  <si>
    <t>504</t>
  </si>
  <si>
    <t>Обеспечение проведения выборов и референдумов</t>
  </si>
  <si>
    <t>Расходы на материально-техническое обеспечение проведения выборов в представительные органы вновь образованных муниципальных образований Владимирской области (Иные бюджетные ассигнования)</t>
  </si>
  <si>
    <t>9990025930</t>
  </si>
  <si>
    <t>Модернизация информационно-технологической инфраструктуры Департамента региональной политики Владимирской области (Закупка товаров, работ и услуг для обеспечения государственных (муниципальных) нужд)</t>
  </si>
  <si>
    <t>0940225450</t>
  </si>
  <si>
    <t>1540198731</t>
  </si>
  <si>
    <t>Реализация региональной комплексной информационной кампании "Владимирский край - традиции мира и согласия" (Закупка товаров, работ и услуг для обеспечения государственных (муниципальных) нужд)</t>
  </si>
  <si>
    <t>3440123780</t>
  </si>
  <si>
    <t>Реализация мероприятий по укреплению единства российской нации и этнокультурному развитию народов России (Закупка товаров, работ и услуг для обеспечения государственных (муниципальных) нужд)</t>
  </si>
  <si>
    <t>34401R5160</t>
  </si>
  <si>
    <t>Комплексы процессных мероприятий "Обеспечение деятельности государственного казенного учреждения Владимирской области "Дом Дружбы народов"</t>
  </si>
  <si>
    <t>3440200000</t>
  </si>
  <si>
    <t>Расходы на обеспечение деятельности государственного казенного учреждения Владимирской области "Дом Дружбы народов"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</si>
  <si>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3440200596</t>
  </si>
  <si>
    <t>Расходы на обеспечение деятельности государственного казенного учреждения Владимирской области "Дом Дружбы народов" (Закупка товаров, работ и услуг для обеспечения государственных (муниципальных) нужд)</t>
  </si>
  <si>
    <t>Расходы на обеспечение деятельности государственного казенного учреждения Владимирской области "Дом Дружбы народов" (Иные бюджетные ассигнования)</t>
  </si>
  <si>
    <t>34402R5160</t>
  </si>
  <si>
    <t>Государственная программа Владимирской области "Патриотическое воспитание граждан Владимирской области"</t>
  </si>
  <si>
    <t>3800000000</t>
  </si>
  <si>
    <t>Региональные проекты, не входящие в состав национальных проектов</t>
  </si>
  <si>
    <t>3820000000</t>
  </si>
  <si>
    <t>Региональный проект "Мероприятия гражданско-правовой и военно-патриотической направленности"</t>
  </si>
  <si>
    <t>3820100000</t>
  </si>
  <si>
    <t>Иные межбюджетные трансферты на расходы, связанные с присвоением городу Коврову почетного звания Российской Федерации «Город воинской славы» и увековечением памяти погибших при защите Отечества (Межбюджетные трансферты)</t>
  </si>
  <si>
    <t>3820171350</t>
  </si>
  <si>
    <t>Расходы на выплаты по оплате труда работников государственных органов (Социальное обеспечение и иные выплаты населению)</t>
  </si>
  <si>
    <t>Обеспечение деятельности Общественной палаты Владимирской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</si>
  <si>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9990025590</t>
  </si>
  <si>
    <t>Расходы на неотложные мероприятия и разовые расходы за счет резервного фонда администрации Владимирской области (Закупка товаров, работ и услуг для обеспечения государственных (муниципальных) нужд)</t>
  </si>
  <si>
    <t>9990025900</t>
  </si>
  <si>
    <t>Расходы на проведение областного Дня сельского старосты 2022 (Закупка товаров, работ и услуг для обеспечения государственных (муниципальных) нужд)</t>
  </si>
  <si>
    <t>9990025940</t>
  </si>
  <si>
    <t>Расходы на проведение мепроприятия, приуроченного ко Дню памяти погибших при исполнении воинского и служебного долга (Закупка товаров, работ и услуг для обеспечения государственных (муниципальных) нужд)</t>
  </si>
  <si>
    <t>9990026156</t>
  </si>
  <si>
    <t>Подготовка и выпуск телевизионных программ по профилактике правонарушений во Владимирской области (Закупка товаров, работ и услуг для обеспечения государственных (муниципальных) нужд)</t>
  </si>
  <si>
    <t>2340120860</t>
  </si>
  <si>
    <t>Создание региональных информационных систем, информационные ресурсы которых предназначены для их интеграции в государственную автоматизированную информационную систему "Управление" (Закупка товаров, работ и услуг для обеспечения государственных (муниципальных) нужд)</t>
  </si>
  <si>
    <t>0940225330</t>
  </si>
  <si>
    <t>Государственная программа Владимирской области "Обеспечение информационной безопасности детей, производства информационной продукции для детей и оборота информационной продукции во Владимирской области"</t>
  </si>
  <si>
    <t>2000000000</t>
  </si>
  <si>
    <t>2040000000</t>
  </si>
  <si>
    <t>Комплекс процессных мероприятий "Организация и проведение акций и мероприятий, направленных на профилактику и просвещение граждан о возможности защиты детей от информации, причиняющей вред их здоровью и развитию"</t>
  </si>
  <si>
    <t>2040200000</t>
  </si>
  <si>
    <t>Проведение информационного просвещения граждан в сфере обеспечения информационной безопасности детей с использованием возможностей средств массовой информации (Закупка товаров, работ и услуг для обеспечения государственных (муниципальных) нужд)</t>
  </si>
  <si>
    <t>2040221640</t>
  </si>
  <si>
    <t>3420000000</t>
  </si>
  <si>
    <t>Региональный проект "Совершенствование государственно-общественного партнерства в сфере государственной национальной политики и в отношении российского казачества, во взаимодействии со СМИ и экспертным сообществом"</t>
  </si>
  <si>
    <t>3420100000</t>
  </si>
  <si>
    <t>Поддержка социально ориентированных некоммерческих организаций, реализующих проекты в сфере государственной национальной политики (Предоставление субсидий бюджетным, автономным учреждениям и иным некоммерческим организациям)</t>
  </si>
  <si>
    <t>3420161000</t>
  </si>
  <si>
    <t>Проведение мероприятий, направленных на взаимодействие с общественными организациями казаков, содействие развитию российского казачества (Предоставление субсидий бюджетным, автономным учреждениям и иным некоммерческим организациям)</t>
  </si>
  <si>
    <t>3420161070</t>
  </si>
  <si>
    <t>Прикладные научные исследования в области средств массовой информации</t>
  </si>
  <si>
    <t>Реализация мер по профилактике распространения экстремистской идеологии, проведение социологических опросов, направленных на раннее предупреждение конфликтов и профилактику экстремизма в молодежной среде, и научно-исследовательской работы по изучению общественного мнения населения Владимирской области "Социальное согласие и социальное самочувствие" (Закупка товаров, работ и услуг для обеспечения государственных (муниципальных) нужд)</t>
  </si>
  <si>
    <t>3420123930</t>
  </si>
  <si>
    <t>Субсидии на реализацию информационных проектов, направленных на освещение, пропаганду и популяризацию деятельности социально ориентированных некоммерческих организаций, благотворительной деятельности и добровольчества на конкурсной основе (Иные бюджетные ассигнования)</t>
  </si>
  <si>
    <t>1940260280</t>
  </si>
  <si>
    <t>Реализация мероприятий по укреплению единства российской нации и этнокультурному развитию народов России (Иные бюджетные ассигнования)</t>
  </si>
  <si>
    <t>34201R5160</t>
  </si>
  <si>
    <t>МЕЖБЮДЖЕТНЫЕ ТРАНСФЕРТЫ ОБЩЕГО ХАРАКТЕРА БЮДЖЕТАМ БЮДЖЕТНОЙ СИСТЕМЫ РОССИЙСКОЙ ФЕДЕРАЦИИ</t>
  </si>
  <si>
    <t>Прочие межбюджетные трансферты общего характера</t>
  </si>
  <si>
    <t>Иные межбюджетные трансферты на выделение грантов по результатам деятельности органов местного самоуправления (Межбюджетные трансферты)</t>
  </si>
  <si>
    <t>9990070140</t>
  </si>
  <si>
    <t>Счетная палата Владимирской области</t>
  </si>
  <si>
    <t>505</t>
  </si>
  <si>
    <t>Обеспечение деятельности финансовых, налоговых и таможенных органов и органов финансового (финансово-бюджетного) надзора</t>
  </si>
  <si>
    <t>9300000000</t>
  </si>
  <si>
    <t>9310000000</t>
  </si>
  <si>
    <t>9310000110</t>
  </si>
  <si>
    <t>9320000000</t>
  </si>
  <si>
    <t>9320000110</t>
  </si>
  <si>
    <t>9390000000</t>
  </si>
  <si>
    <t>9390000110</t>
  </si>
  <si>
    <t>9390000190</t>
  </si>
  <si>
    <t>Избирательная комиссия Владимирской области</t>
  </si>
  <si>
    <t>508</t>
  </si>
  <si>
    <t>9400000000</t>
  </si>
  <si>
    <t>9410000000</t>
  </si>
  <si>
    <t>9410000110</t>
  </si>
  <si>
    <t>9420000000</t>
  </si>
  <si>
    <t>Проведение выборов и референдумов (Иные бюджетные ассигнования)</t>
  </si>
  <si>
    <t>9420022000</t>
  </si>
  <si>
    <t>9490000000</t>
  </si>
  <si>
    <t>9490000110</t>
  </si>
  <si>
    <t>9490000190</t>
  </si>
  <si>
    <t>ДЕПАРТАМЕНТ РЕГИОНАЛЬНОГО РАЗВИТИЯ ВЛАДИМИРСКОЙ ОБЛАСТИ</t>
  </si>
  <si>
    <t>510</t>
  </si>
  <si>
    <t>Расходы на предоставление статистической информации для государственных нужд Владимирской области (Закупка товаров, работ и услуг для обеспечения государственных (муниципальных) нужд)</t>
  </si>
  <si>
    <t>9990020620</t>
  </si>
  <si>
    <t>ДЕПАРТАМЕНТ ТРАНСПОРТА И ДОРОЖНОГО ХОЗЯЙСТВА ВЛАДИМИРСКОЙ ОБЛАСТИ</t>
  </si>
  <si>
    <t>513</t>
  </si>
  <si>
    <t>Осуществление мероприятий по обеспечению жизнедеятельности населения и (или) восстановлению объектов инфраструктуры на территориях, определенных федеральными правовыми актами (Иные бюджетные ассигнования)</t>
  </si>
  <si>
    <t>Транспортные услуги, связанные с перевозкой личного состава (Закупка товаров, работ и услуг для обеспечения государственных (муниципальных) нужд)</t>
  </si>
  <si>
    <t>9990026130</t>
  </si>
  <si>
    <t>НАЦИОНАЛЬНАЯ ОБОРОНА</t>
  </si>
  <si>
    <t>Мобилизационная и вневойсковая подготовка</t>
  </si>
  <si>
    <t>Финансовое обеспечение мероприятий по перевозке граждан, призванных на военную службу по мобилизации (Закупка товаров, работ и услуг для обеспечения государственных (муниципальных) нужд)</t>
  </si>
  <si>
    <t>9990026151</t>
  </si>
  <si>
    <t>Финансовое обеспечение мероприятий по оказанию транспортных услуг для удовлетворения потребностей ВС РФ, других войск, воинских формирований, органов и нужд населения (Закупка товаров, работ и услуг для обеспечения государственных (муниципальных) нужд)</t>
  </si>
  <si>
    <t>9990026155</t>
  </si>
  <si>
    <t>Защита населения и территории от чрезвычайных ситуаций природного и техногенного характера, пожарная безопасность</t>
  </si>
  <si>
    <t>Комплекс процессных мероприятий "Защита населения и территории от чрезвычайных ситуаций, обеспечение пожарной безопасности и безопасности людей на водных объектах"</t>
  </si>
  <si>
    <t>2340300000</t>
  </si>
  <si>
    <t>Техническое обслуживание среднего автодорожного разборного моста (САРМ) (Предоставление субсидий бюджетным, автономным учреждениям и иным некоммерческим организациям)</t>
  </si>
  <si>
    <t>2340321960</t>
  </si>
  <si>
    <t>Топливно-энергетический комплекс</t>
  </si>
  <si>
    <t>Государственная программа Владимирской области "Развитие транспорта и рынка газомоторного топлива во Владимирской области"</t>
  </si>
  <si>
    <t>2400000000</t>
  </si>
  <si>
    <t>2420000000</t>
  </si>
  <si>
    <t>Региональный проект "Развитие заправочной инфраструктуры компримированного природного газа"</t>
  </si>
  <si>
    <t>2420200000</t>
  </si>
  <si>
    <t>Субсидии на компенсацию части затрат по развитию заправочной инфраструктуры компримированного природного газа (Иные бюджетные ассигнования)</t>
  </si>
  <si>
    <t>24202R2610</t>
  </si>
  <si>
    <t>Региональный проект "Поддержка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</si>
  <si>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2420300000</t>
  </si>
  <si>
    <t>Субсидии на возмещение недополученных доходов по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 (Иные бюджетные ассигнования)</t>
  </si>
  <si>
    <t>24203R2760</t>
  </si>
  <si>
    <t>Транспорт</t>
  </si>
  <si>
    <t>Субсидии на возмещение части затрат по обеспечению безопасности на объектах транспортной инфраструктуры (автовокзалы, автостанции) (Иные бюджетные ассигнования)</t>
  </si>
  <si>
    <t>2340160980</t>
  </si>
  <si>
    <t>Государственная программа Владимирской области "Повышение безопасности дорожного движения во Владимирской области"</t>
  </si>
  <si>
    <t>3000000000</t>
  </si>
  <si>
    <t>3040000000</t>
  </si>
  <si>
    <t>Комплекс процессных мероприятий "Развитие системы предупреждения опасного поведения участников дорожного движения"</t>
  </si>
  <si>
    <t>3040100000</t>
  </si>
  <si>
    <t>Проведение мероприятий по обеспечению безопасного поведения участников дорожного движения (Закупка товаров, работ и услуг для обеспечения государственных (муниципальных) нужд)</t>
  </si>
  <si>
    <t>3040120980</t>
  </si>
  <si>
    <t>Расходы на выполнение работ, связанных с осуществлением регулярных перевозок по регулируемым тарифам (Закупка товаров, работ и услуг для обеспечения государственных (муниципальных) нужд)</t>
  </si>
  <si>
    <t>9990024480</t>
  </si>
  <si>
    <t>Финансовое обеспечение мероприятий по перевозке граждан, пребывающих из Донецкой Народной Республики и Луганской Народной Республики, до пунктов временного размещения на территории Владимирской области (Закупка товаров, работ и услуг для обеспечения государственных (муниципальных) нужд)</t>
  </si>
  <si>
    <t>9990025810</t>
  </si>
  <si>
    <t>Субсидии на возмещение потерь в доходах организациям железнодорожного транспорта, осуществляющим перевозки пассажиров по сниженным тарифам в пригородном сообщении по территории Владимирской области по выходным и нерабочим праздничным дням с 1 мая по 30 сентября включительно (Иные бюджетные ассигнования)</t>
  </si>
  <si>
    <t>9990060170</t>
  </si>
  <si>
    <t>Субсидии на компенсацию организациям железнодорожного транспорта потерь в доходах, возникающих в результате установления льготы по тарифам на проезд обучающимся старше 7 лет, осваивающим образовательные программы начального общего, основного общего или среднего общего образования, студентам очной формы обучения профессиональных образовательных организаций и образовательных организаций высшего образования, постоянно проживающим на территории Владимирской области, на проезд железнодорожным транспортом общего пользования в поездах пригородного сообщения (Иные бюджетные ассигнования)</t>
  </si>
  <si>
    <t>9990060190</t>
  </si>
  <si>
    <t>Субсидии организациям железнодорожного транспорта на возмещение потерь в доходах в связи с установлением тарифов на осуществление перевозок пассажиров железнодорожным транспортом в пригородном сообщении ниже экономически обоснованного уровня (Иные бюджетные ассигнования)</t>
  </si>
  <si>
    <t>9990060610</t>
  </si>
  <si>
    <t>Субсидии на возмещение части фактически понесенных затрат, связанных с функционированием автовокзалов и автостанций, расположенных на территории Владимирской области (Иные бюджетные ассигнования)</t>
  </si>
  <si>
    <t>9990061290</t>
  </si>
  <si>
    <t>Субсидии на приобретение подвижного состава транспорта общего пользования (автобусы, троллейбусы) (Межбюджетные трансферты)</t>
  </si>
  <si>
    <t>9990072190</t>
  </si>
  <si>
    <t>Субсидия бюджету города Владимира на реализацию регионального проекта "Проект сбалансированной жилой застройки, г. Владимир (с привлечением средств инфраструктурных бюджетных кредитов на объекты инфраструктуры)" (приобретение подвижного состава городского транспорта общего пользования) (Межбюджетные трансферты)</t>
  </si>
  <si>
    <t>9990098003</t>
  </si>
  <si>
    <t>Дорожное хозяйство (дорожные фонды)</t>
  </si>
  <si>
    <t>Государственная программа "Дорожное хозяйство Владимирской области"</t>
  </si>
  <si>
    <t>2800000000</t>
  </si>
  <si>
    <t>Региональные проекты, обеспечивающие достижение результатов федеральных проектов, входящих в состав национальных проектов</t>
  </si>
  <si>
    <t>2810000000</t>
  </si>
  <si>
    <t>Региональный проект "Дорожная сеть Владимирской области"</t>
  </si>
  <si>
    <t>281R100000</t>
  </si>
  <si>
    <t>Развитие инфраструктуры дорожного хозяйства (Межбюджетные трансферты)</t>
  </si>
  <si>
    <t>281R153890</t>
  </si>
  <si>
    <t>Развитие инфраструктуры дорожного хозяйства за счет средств резервного фонда Правительства Российской Федерации (Межбюджетные трансферты)</t>
  </si>
  <si>
    <t>281R15389F</t>
  </si>
  <si>
    <t>Финансовое обеспечение дорожной деятельности в рамках реализации национального проекта "Безопасные качественные дороги" (Межбюджетные трансферты)</t>
  </si>
  <si>
    <t>281R15393D</t>
  </si>
  <si>
    <t>Финансовое обеспечение дорожной деятельности в рамках реализации национального проекта "Безопасные качественные дороги" (Предоставление субсидий бюджетным, автономным учреждениям и иным некоммерческим организациям)</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</si>
  <si>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 (Предоставление субсидий бюджетным, автономным учреждениям и иным некоммерческим организациям)</t>
  </si>
  <si>
    <t>281R153940</t>
  </si>
  <si>
    <t>281R15394D</t>
  </si>
  <si>
    <t>2840000000</t>
  </si>
  <si>
    <t>Комплекс процессных мероприятий "Осуществление дорожной деятельности по капитальному ремонту, ремонту и содержанию автомобильных дорог общего пользования регионального или межмуниципального значения и искусственных сооружений на них"</t>
  </si>
  <si>
    <t>2840100000</t>
  </si>
  <si>
    <t>2840100590</t>
  </si>
  <si>
    <t>Финансирование дорожной деятельности в отношении автомобильных дорог общего пользования регионального или межмуниципального, местного значения (Предоставление субсидий бюджетным, автономным учреждениям и иным некоммерческим организациям)</t>
  </si>
  <si>
    <t>2840157840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</si>
  <si>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 за счет средств резервного фонда Правительства Российской Федерации (Предоставление субсидий бюджетным, автономным учреждениям и иным некоммерческим организациям)</t>
  </si>
  <si>
    <t>284015784F</t>
  </si>
  <si>
    <t>Комплекс процессных мероприятий "Осуществление дорожной деятельности по строительству, реконструкции автомобильных дорог общего пользования регионального или межмуниципального значения"</t>
  </si>
  <si>
    <t>2840200000</t>
  </si>
  <si>
    <t>Строительство, реконструкция автомобильных дорог общего пользования регионального или межмуниципального значения (Капитальные вложения в объекты государственной (муниципальной) собственности)</t>
  </si>
  <si>
    <t>2840240040</t>
  </si>
  <si>
    <t>400</t>
  </si>
  <si>
    <t>Реконструкция автомобильной дороги Василево - Курбатово в Киржачском районе Владимирской области (Капитальные вложения в объекты государственной (муниципальной) собственности)</t>
  </si>
  <si>
    <t>2840240250</t>
  </si>
  <si>
    <t>Cтроительство автомобильной дороги Обход г.Киржача в Киржачском районе Владимирской области (Капитальные вложения в объекты государственной (муниципальной) собственности)</t>
  </si>
  <si>
    <t>2840240350</t>
  </si>
  <si>
    <t>Комплекс процессных мероприятий "Содействие развитию автомобильных дорог общего пользования местного значения"</t>
  </si>
  <si>
    <t>2840300000</t>
  </si>
  <si>
    <t>Финансирование дорожной деятельности в отношении автомобильных дорог общего пользования регионального или межмуниципального, местного значения за счет средств резервного фонда Правительства Российской Федерации (Межбюджетные трансферты)</t>
  </si>
  <si>
    <t>284035784F</t>
  </si>
  <si>
    <t>Субсидии на проектирование,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на их капитальный ремонт и ремонт (Межбюджетные трансферты)</t>
  </si>
  <si>
    <t>2840371150</t>
  </si>
  <si>
    <t>Субсидии на осуществление дорожной деятельности в отношении автомобильных дорог общего пользования местного значения (Межбюджетные трансферты)</t>
  </si>
  <si>
    <t>2840372460</t>
  </si>
  <si>
    <t>3010000000</t>
  </si>
  <si>
    <t>Региональный проект "Общесистемные меры развития дорожного хозяйства Владимирской области"</t>
  </si>
  <si>
    <t>301R200000</t>
  </si>
</sst>
</file>

<file path=xl/styles.xml><?xml version="1.0" encoding="utf-8"?>
<styleSheet xmlns="http://schemas.openxmlformats.org/spreadsheetml/2006/main">
  <fonts count="14">
    <font>
      <sz val="11"/>
      <name val="Calibri"/>
      <family val="2"/>
    </font>
    <font>
      <sz val="11"/>
      <name val="Calibri"/>
      <family val="2"/>
    </font>
    <font>
      <b/>
      <sz val="12"/>
      <color indexed="8"/>
      <name val="Times New Roman"/>
      <family val="1"/>
      <charset val="204"/>
    </font>
    <font>
      <sz val="11"/>
      <name val="Times New Roman"/>
      <family val="1"/>
      <charset val="204"/>
    </font>
    <font>
      <sz val="11"/>
      <color indexed="8"/>
      <name val="Times New Roman"/>
      <family val="1"/>
      <charset val="204"/>
    </font>
    <font>
      <sz val="12"/>
      <name val="Times New Roman"/>
      <family val="1"/>
      <charset val="204"/>
    </font>
    <font>
      <sz val="12"/>
      <name val="Calibri"/>
      <family val="2"/>
    </font>
    <font>
      <b/>
      <sz val="14"/>
      <color indexed="8"/>
      <name val="Times New Roman"/>
      <family val="1"/>
      <charset val="204"/>
    </font>
    <font>
      <sz val="12"/>
      <color indexed="8"/>
      <name val="Times New Roman"/>
      <family val="1"/>
      <charset val="204"/>
    </font>
    <font>
      <b/>
      <sz val="11"/>
      <color rgb="FF000000"/>
      <name val="Arial"/>
      <family val="2"/>
      <charset val="204"/>
    </font>
    <font>
      <b/>
      <sz val="10"/>
      <color rgb="FF000000"/>
      <name val="Arial"/>
      <family val="2"/>
      <charset val="204"/>
    </font>
    <font>
      <sz val="10"/>
      <color rgb="FF000000"/>
      <name val="Arial Cyr"/>
    </font>
    <font>
      <sz val="10"/>
      <color rgb="FF000000"/>
      <name val="Arial"/>
      <family val="2"/>
      <charset val="204"/>
    </font>
    <font>
      <b/>
      <sz val="12"/>
      <color rgb="FF000000"/>
      <name val="Arial"/>
      <family val="2"/>
      <charset val="204"/>
    </font>
  </fonts>
  <fills count="7">
    <fill>
      <patternFill patternType="none"/>
    </fill>
    <fill>
      <patternFill patternType="gray125"/>
    </fill>
    <fill>
      <patternFill patternType="solid">
        <fgColor indexed="9"/>
        <bgColor indexed="64"/>
      </patternFill>
    </fill>
    <fill>
      <patternFill patternType="solid">
        <fgColor rgb="FFFFD5AB"/>
      </patternFill>
    </fill>
    <fill>
      <patternFill patternType="solid">
        <fgColor rgb="FFB9CDE5"/>
      </patternFill>
    </fill>
    <fill>
      <patternFill patternType="solid">
        <fgColor rgb="FFDCE6F2"/>
      </patternFill>
    </fill>
    <fill>
      <patternFill patternType="solid">
        <fgColor rgb="FFF1F5F9"/>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rgb="FFFAC090"/>
      </right>
      <top style="medium">
        <color rgb="FFFAC090"/>
      </top>
      <bottom style="medium">
        <color rgb="FFFAC090"/>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D9D9D9"/>
      </left>
      <right style="thin">
        <color rgb="FFD9D9D9"/>
      </right>
      <top style="thin">
        <color rgb="FFD9D9D9"/>
      </top>
      <bottom style="thin">
        <color rgb="FFA6A6A6"/>
      </bottom>
      <diagonal/>
    </border>
    <border>
      <left style="thin">
        <color rgb="FFA6A6A6"/>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D9D9D9"/>
      </left>
      <right style="thin">
        <color rgb="FFD9D9D9"/>
      </right>
      <top style="thin">
        <color rgb="FFA6A6A6"/>
      </top>
      <bottom style="thin">
        <color rgb="FFD9D9D9"/>
      </bottom>
      <diagonal/>
    </border>
    <border>
      <left style="thin">
        <color rgb="FFA6A6A6"/>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right/>
      <top style="medium">
        <color rgb="FFFAC090"/>
      </top>
      <bottom/>
      <diagonal/>
    </border>
    <border>
      <left/>
      <right/>
      <top style="medium">
        <color rgb="FFFAC090"/>
      </top>
      <bottom style="medium">
        <color rgb="FFFAC090"/>
      </bottom>
      <diagonal/>
    </border>
    <border>
      <left style="thin">
        <color rgb="FFFAC090"/>
      </left>
      <right/>
      <top style="medium">
        <color rgb="FFFAC090"/>
      </top>
      <bottom style="medium">
        <color rgb="FFFAC090"/>
      </bottom>
      <diagonal/>
    </border>
    <border>
      <left/>
      <right/>
      <top style="thin">
        <color rgb="FFBFBFBF"/>
      </top>
      <bottom style="medium">
        <color rgb="FFFAC090"/>
      </bottom>
      <diagonal/>
    </border>
    <border>
      <left style="thin">
        <color rgb="FFBFBFBF"/>
      </left>
      <right/>
      <top style="thin">
        <color rgb="FFBFBFBF"/>
      </top>
      <bottom style="medium">
        <color rgb="FFFAC090"/>
      </bottom>
      <diagonal/>
    </border>
    <border>
      <left/>
      <right style="thin">
        <color rgb="FFBFBFBF"/>
      </right>
      <top style="thin">
        <color rgb="FFBFBFBF"/>
      </top>
      <bottom style="medium">
        <color rgb="FFFAC090"/>
      </bottom>
      <diagonal/>
    </border>
  </borders>
  <cellStyleXfs count="43">
    <xf numFmtId="0" fontId="0" fillId="0" borderId="0"/>
    <xf numFmtId="0" fontId="1" fillId="0" borderId="0"/>
    <xf numFmtId="0" fontId="1" fillId="0" borderId="0"/>
    <xf numFmtId="4" fontId="9" fillId="3" borderId="2">
      <alignment horizontal="right" shrinkToFit="1"/>
    </xf>
    <xf numFmtId="0" fontId="9" fillId="4" borderId="3">
      <alignment horizontal="left" vertical="top" wrapText="1"/>
    </xf>
    <xf numFmtId="49" fontId="9" fillId="4" borderId="4">
      <alignment horizontal="center" vertical="top" shrinkToFit="1"/>
    </xf>
    <xf numFmtId="4" fontId="9" fillId="4" borderId="5">
      <alignment horizontal="right" vertical="top" shrinkToFit="1"/>
    </xf>
    <xf numFmtId="0" fontId="10" fillId="5" borderId="6">
      <alignment horizontal="left" vertical="top" wrapText="1"/>
    </xf>
    <xf numFmtId="49" fontId="10" fillId="5" borderId="7">
      <alignment horizontal="center" vertical="top" shrinkToFit="1"/>
    </xf>
    <xf numFmtId="4" fontId="10" fillId="5" borderId="8">
      <alignment horizontal="right" vertical="top" shrinkToFit="1"/>
    </xf>
    <xf numFmtId="0" fontId="10" fillId="6" borderId="9">
      <alignment horizontal="left" vertical="top" wrapText="1"/>
    </xf>
    <xf numFmtId="49" fontId="10" fillId="6" borderId="10">
      <alignment horizontal="center" vertical="top" shrinkToFit="1"/>
    </xf>
    <xf numFmtId="4" fontId="10" fillId="6" borderId="11">
      <alignment horizontal="right" vertical="top" shrinkToFit="1"/>
    </xf>
    <xf numFmtId="0" fontId="11" fillId="0" borderId="9">
      <alignment horizontal="left" vertical="top" wrapText="1"/>
    </xf>
    <xf numFmtId="49" fontId="12" fillId="0" borderId="10">
      <alignment horizontal="center" vertical="top" shrinkToFit="1"/>
    </xf>
    <xf numFmtId="4" fontId="12" fillId="0" borderId="11">
      <alignment horizontal="right" vertical="top" shrinkToFit="1"/>
    </xf>
    <xf numFmtId="0" fontId="11" fillId="0" borderId="9">
      <alignment horizontal="left" vertical="top" wrapText="1"/>
    </xf>
    <xf numFmtId="49" fontId="12" fillId="0" borderId="10">
      <alignment horizontal="center" vertical="top" shrinkToFit="1"/>
    </xf>
    <xf numFmtId="4" fontId="12" fillId="0" borderId="11">
      <alignment horizontal="right" vertical="top" shrinkToFit="1"/>
    </xf>
    <xf numFmtId="0" fontId="11" fillId="0" borderId="9">
      <alignment horizontal="left" vertical="top" wrapText="1"/>
    </xf>
    <xf numFmtId="49" fontId="12" fillId="0" borderId="10">
      <alignment horizontal="center" vertical="top" shrinkToFit="1"/>
    </xf>
    <xf numFmtId="4" fontId="12" fillId="0" borderId="11">
      <alignment horizontal="right" vertical="top" shrinkToFit="1"/>
    </xf>
    <xf numFmtId="0" fontId="11" fillId="0" borderId="9">
      <alignment horizontal="left" vertical="top" wrapText="1"/>
    </xf>
    <xf numFmtId="49" fontId="12" fillId="0" borderId="10">
      <alignment horizontal="center" vertical="top" shrinkToFit="1"/>
    </xf>
    <xf numFmtId="4" fontId="12" fillId="0" borderId="11">
      <alignment horizontal="right" vertical="top" shrinkToFit="1"/>
    </xf>
    <xf numFmtId="0" fontId="12" fillId="0" borderId="0">
      <alignment horizontal="right" vertical="top" wrapText="1"/>
    </xf>
    <xf numFmtId="0" fontId="12" fillId="0" borderId="0"/>
    <xf numFmtId="0" fontId="12" fillId="0" borderId="0"/>
    <xf numFmtId="0" fontId="1" fillId="0" borderId="0"/>
    <xf numFmtId="49" fontId="10" fillId="0" borderId="12">
      <alignment horizontal="center" vertical="center" wrapText="1"/>
    </xf>
    <xf numFmtId="49" fontId="10" fillId="0" borderId="13">
      <alignment horizontal="center" vertical="center" wrapText="1"/>
    </xf>
    <xf numFmtId="49" fontId="10" fillId="0" borderId="14">
      <alignment horizontal="center" vertical="center" wrapText="1"/>
    </xf>
    <xf numFmtId="0" fontId="12" fillId="0" borderId="0">
      <alignment horizontal="left" vertical="top" wrapText="1"/>
    </xf>
    <xf numFmtId="0" fontId="13" fillId="0" borderId="0">
      <alignment horizontal="center" vertical="top" wrapText="1"/>
    </xf>
    <xf numFmtId="49" fontId="10" fillId="0" borderId="15">
      <alignment horizontal="center" vertical="center" wrapText="1"/>
    </xf>
    <xf numFmtId="49" fontId="10" fillId="0" borderId="16">
      <alignment horizontal="center" vertical="center" wrapText="1"/>
    </xf>
    <xf numFmtId="49" fontId="10" fillId="0" borderId="17">
      <alignment horizontal="center" vertical="center" wrapText="1"/>
    </xf>
    <xf numFmtId="0" fontId="12" fillId="0" borderId="18"/>
    <xf numFmtId="0" fontId="9" fillId="3" borderId="19"/>
    <xf numFmtId="0" fontId="9" fillId="3" borderId="20"/>
    <xf numFmtId="0" fontId="12" fillId="0" borderId="21"/>
    <xf numFmtId="0" fontId="12" fillId="0" borderId="22"/>
    <xf numFmtId="0" fontId="12" fillId="0" borderId="23"/>
  </cellStyleXfs>
  <cellXfs count="56">
    <xf numFmtId="0" fontId="0" fillId="0" borderId="0" xfId="0"/>
    <xf numFmtId="0" fontId="0" fillId="0" borderId="0" xfId="0" applyProtection="1">
      <protection locked="0"/>
    </xf>
    <xf numFmtId="0" fontId="0" fillId="2" borderId="0" xfId="0" applyFill="1" applyProtection="1">
      <protection locked="0"/>
    </xf>
    <xf numFmtId="0" fontId="3" fillId="0" borderId="0" xfId="0" applyFont="1" applyAlignment="1" applyProtection="1">
      <alignment horizontal="right"/>
      <protection locked="0"/>
    </xf>
    <xf numFmtId="0" fontId="3" fillId="0" borderId="0" xfId="0" applyFont="1" applyProtection="1">
      <protection locked="0"/>
    </xf>
    <xf numFmtId="0" fontId="12" fillId="0" borderId="0" xfId="37" applyNumberFormat="1" applyBorder="1" applyProtection="1"/>
    <xf numFmtId="0" fontId="4" fillId="0" borderId="0" xfId="41" applyNumberFormat="1" applyFont="1" applyBorder="1" applyProtection="1"/>
    <xf numFmtId="0" fontId="4" fillId="0" borderId="0" xfId="40" applyNumberFormat="1" applyFont="1" applyBorder="1" applyProtection="1"/>
    <xf numFmtId="0" fontId="4" fillId="0" borderId="0" xfId="42" applyNumberFormat="1" applyFont="1" applyBorder="1" applyProtection="1"/>
    <xf numFmtId="0" fontId="0" fillId="0" borderId="0" xfId="0" applyBorder="1" applyProtection="1">
      <protection locked="0"/>
    </xf>
    <xf numFmtId="0" fontId="5" fillId="0" borderId="0" xfId="0" applyFont="1" applyProtection="1">
      <protection locked="0"/>
    </xf>
    <xf numFmtId="0" fontId="6" fillId="0" borderId="0" xfId="0" applyFont="1" applyProtection="1">
      <protection locked="0"/>
    </xf>
    <xf numFmtId="49" fontId="8" fillId="2" borderId="1" xfId="35" applyNumberFormat="1" applyFont="1" applyFill="1" applyBorder="1" applyProtection="1">
      <alignment horizontal="center" vertical="center" wrapText="1"/>
    </xf>
    <xf numFmtId="49" fontId="8" fillId="2" borderId="1" xfId="34" applyNumberFormat="1" applyFont="1" applyFill="1" applyBorder="1" applyProtection="1">
      <alignment horizontal="center" vertical="center" wrapText="1"/>
    </xf>
    <xf numFmtId="49" fontId="8" fillId="2" borderId="1" xfId="36" applyNumberFormat="1" applyFont="1" applyFill="1" applyBorder="1" applyProtection="1">
      <alignment horizontal="center" vertical="center" wrapText="1"/>
    </xf>
    <xf numFmtId="49" fontId="8" fillId="2" borderId="1" xfId="30" applyNumberFormat="1" applyFont="1" applyFill="1" applyBorder="1" applyProtection="1">
      <alignment horizontal="center" vertical="center" wrapText="1"/>
    </xf>
    <xf numFmtId="49" fontId="8" fillId="2" borderId="1" xfId="29" applyNumberFormat="1" applyFont="1" applyFill="1" applyBorder="1" applyProtection="1">
      <alignment horizontal="center" vertical="center" wrapText="1"/>
    </xf>
    <xf numFmtId="49" fontId="8" fillId="2" borderId="1" xfId="31" applyNumberFormat="1" applyFont="1" applyFill="1" applyBorder="1" applyProtection="1">
      <alignment horizontal="center" vertical="center" wrapText="1"/>
    </xf>
    <xf numFmtId="4" fontId="8" fillId="2" borderId="1" xfId="15" applyNumberFormat="1" applyFont="1" applyFill="1" applyBorder="1" applyProtection="1">
      <alignment horizontal="right" vertical="top" shrinkToFit="1"/>
    </xf>
    <xf numFmtId="0" fontId="7" fillId="2" borderId="0" xfId="33" applyNumberFormat="1" applyFont="1" applyFill="1" applyProtection="1">
      <alignment horizontal="center" vertical="top" wrapText="1"/>
    </xf>
    <xf numFmtId="0" fontId="7" fillId="2" borderId="0" xfId="33" applyFont="1" applyFill="1">
      <alignment horizontal="center" vertical="top" wrapText="1"/>
    </xf>
    <xf numFmtId="0" fontId="2" fillId="2" borderId="1" xfId="39" applyNumberFormat="1" applyFont="1" applyFill="1" applyBorder="1" applyProtection="1"/>
    <xf numFmtId="0" fontId="2" fillId="2" borderId="1" xfId="38" applyNumberFormat="1" applyFont="1" applyFill="1" applyBorder="1" applyProtection="1"/>
    <xf numFmtId="4" fontId="2" fillId="2" borderId="1" xfId="3" applyNumberFormat="1" applyFont="1" applyFill="1" applyBorder="1" applyProtection="1">
      <alignment horizontal="right" shrinkToFit="1"/>
    </xf>
    <xf numFmtId="0" fontId="2" fillId="2" borderId="1" xfId="4" applyNumberFormat="1" applyFont="1" applyFill="1" applyBorder="1" applyProtection="1">
      <alignment horizontal="left" vertical="top" wrapText="1"/>
    </xf>
    <xf numFmtId="49" fontId="2" fillId="2" borderId="1" xfId="5" applyNumberFormat="1" applyFont="1" applyFill="1" applyBorder="1" applyProtection="1">
      <alignment horizontal="center" vertical="top" shrinkToFit="1"/>
    </xf>
    <xf numFmtId="4" fontId="2" fillId="2" borderId="1" xfId="6" applyNumberFormat="1" applyFont="1" applyFill="1" applyBorder="1" applyProtection="1">
      <alignment horizontal="right" vertical="top" shrinkToFit="1"/>
    </xf>
    <xf numFmtId="0" fontId="2" fillId="2" borderId="1" xfId="7" applyNumberFormat="1" applyFont="1" applyFill="1" applyBorder="1" applyProtection="1">
      <alignment horizontal="left" vertical="top" wrapText="1"/>
    </xf>
    <xf numFmtId="49" fontId="2" fillId="2" borderId="1" xfId="8" applyNumberFormat="1" applyFont="1" applyFill="1" applyBorder="1" applyProtection="1">
      <alignment horizontal="center" vertical="top" shrinkToFit="1"/>
    </xf>
    <xf numFmtId="4" fontId="2" fillId="2" borderId="1" xfId="9" applyNumberFormat="1" applyFont="1" applyFill="1" applyBorder="1" applyProtection="1">
      <alignment horizontal="right" vertical="top" shrinkToFit="1"/>
    </xf>
    <xf numFmtId="0" fontId="2" fillId="2" borderId="1" xfId="10" applyNumberFormat="1" applyFont="1" applyFill="1" applyBorder="1" applyProtection="1">
      <alignment horizontal="left" vertical="top" wrapText="1"/>
    </xf>
    <xf numFmtId="49" fontId="2" fillId="2" borderId="1" xfId="11" applyNumberFormat="1" applyFont="1" applyFill="1" applyBorder="1" applyProtection="1">
      <alignment horizontal="center" vertical="top" shrinkToFit="1"/>
    </xf>
    <xf numFmtId="4" fontId="2" fillId="2" borderId="1" xfId="12" applyNumberFormat="1" applyFont="1" applyFill="1" applyBorder="1" applyProtection="1">
      <alignment horizontal="right" vertical="top" shrinkToFit="1"/>
    </xf>
    <xf numFmtId="0" fontId="8" fillId="2" borderId="1" xfId="13" applyNumberFormat="1" applyFont="1" applyFill="1" applyBorder="1" applyProtection="1">
      <alignment horizontal="left" vertical="top" wrapText="1"/>
    </xf>
    <xf numFmtId="49" fontId="8" fillId="2" borderId="1" xfId="14" applyNumberFormat="1" applyFont="1" applyFill="1" applyBorder="1" applyProtection="1">
      <alignment horizontal="center" vertical="top" shrinkToFit="1"/>
    </xf>
    <xf numFmtId="0" fontId="8" fillId="2" borderId="1" xfId="16" applyNumberFormat="1" applyFont="1" applyFill="1" applyBorder="1" applyProtection="1">
      <alignment horizontal="left" vertical="top" wrapText="1"/>
    </xf>
    <xf numFmtId="49" fontId="8" fillId="2" borderId="1" xfId="17" applyNumberFormat="1" applyFont="1" applyFill="1" applyBorder="1" applyProtection="1">
      <alignment horizontal="center" vertical="top" shrinkToFit="1"/>
    </xf>
    <xf numFmtId="4" fontId="8" fillId="2" borderId="1" xfId="18" applyNumberFormat="1" applyFont="1" applyFill="1" applyBorder="1" applyProtection="1">
      <alignment horizontal="right" vertical="top" shrinkToFit="1"/>
    </xf>
    <xf numFmtId="0" fontId="8" fillId="2" borderId="1" xfId="22" applyNumberFormat="1" applyFont="1" applyFill="1" applyBorder="1" applyProtection="1">
      <alignment horizontal="left" vertical="top" wrapText="1"/>
    </xf>
    <xf numFmtId="49" fontId="8" fillId="2" borderId="1" xfId="23" applyNumberFormat="1" applyFont="1" applyFill="1" applyBorder="1" applyProtection="1">
      <alignment horizontal="center" vertical="top" shrinkToFit="1"/>
    </xf>
    <xf numFmtId="4" fontId="8" fillId="2" borderId="1" xfId="24" applyNumberFormat="1" applyFont="1" applyFill="1" applyBorder="1" applyProtection="1">
      <alignment horizontal="right" vertical="top" shrinkToFit="1"/>
    </xf>
    <xf numFmtId="0" fontId="8" fillId="2" borderId="1" xfId="19" applyNumberFormat="1" applyFont="1" applyFill="1" applyBorder="1" applyProtection="1">
      <alignment horizontal="left" vertical="top" wrapText="1"/>
    </xf>
    <xf numFmtId="49" fontId="8" fillId="2" borderId="1" xfId="20" applyNumberFormat="1" applyFont="1" applyFill="1" applyBorder="1" applyProtection="1">
      <alignment horizontal="center" vertical="top" shrinkToFit="1"/>
    </xf>
    <xf numFmtId="4" fontId="8" fillId="2" borderId="1" xfId="21" applyNumberFormat="1" applyFont="1" applyFill="1" applyBorder="1" applyProtection="1">
      <alignment horizontal="right" vertical="top" shrinkToFit="1"/>
    </xf>
    <xf numFmtId="0" fontId="8" fillId="2" borderId="1" xfId="7" applyNumberFormat="1" applyFont="1" applyFill="1" applyBorder="1" applyProtection="1">
      <alignment horizontal="left" vertical="top" wrapText="1"/>
    </xf>
    <xf numFmtId="49" fontId="8" fillId="2" borderId="1" xfId="8" applyNumberFormat="1" applyFont="1" applyFill="1" applyBorder="1" applyProtection="1">
      <alignment horizontal="center" vertical="top" shrinkToFit="1"/>
    </xf>
    <xf numFmtId="4" fontId="8" fillId="2" borderId="1" xfId="9" applyNumberFormat="1" applyFont="1" applyFill="1" applyBorder="1" applyProtection="1">
      <alignment horizontal="right" vertical="top" shrinkToFit="1"/>
    </xf>
    <xf numFmtId="0" fontId="8" fillId="2" borderId="1" xfId="10" applyNumberFormat="1" applyFont="1" applyFill="1" applyBorder="1" applyProtection="1">
      <alignment horizontal="left" vertical="top" wrapText="1"/>
    </xf>
    <xf numFmtId="49" fontId="8" fillId="2" borderId="1" xfId="11" applyNumberFormat="1" applyFont="1" applyFill="1" applyBorder="1" applyProtection="1">
      <alignment horizontal="center" vertical="top" shrinkToFit="1"/>
    </xf>
    <xf numFmtId="4" fontId="8" fillId="2" borderId="1" xfId="12" applyNumberFormat="1" applyFont="1" applyFill="1" applyBorder="1" applyProtection="1">
      <alignment horizontal="right" vertical="top" shrinkToFit="1"/>
    </xf>
    <xf numFmtId="0" fontId="7" fillId="2" borderId="0" xfId="33" applyNumberFormat="1" applyFont="1" applyFill="1" applyProtection="1">
      <alignment horizontal="center" vertical="top" wrapText="1"/>
    </xf>
    <xf numFmtId="0" fontId="7" fillId="2" borderId="0" xfId="33" applyFont="1" applyFill="1">
      <alignment horizontal="center" vertical="top" wrapText="1"/>
    </xf>
    <xf numFmtId="0" fontId="4" fillId="2" borderId="0" xfId="25" applyNumberFormat="1" applyFont="1" applyFill="1" applyProtection="1">
      <alignment horizontal="right" vertical="top" wrapText="1"/>
    </xf>
    <xf numFmtId="0" fontId="4" fillId="2" borderId="0" xfId="25" applyFont="1" applyFill="1">
      <alignment horizontal="right" vertical="top" wrapText="1"/>
    </xf>
    <xf numFmtId="0" fontId="12" fillId="0" borderId="0" xfId="32" applyNumberFormat="1" applyProtection="1">
      <alignment horizontal="left" vertical="top" wrapText="1"/>
    </xf>
    <xf numFmtId="0" fontId="12" fillId="0" borderId="0" xfId="32">
      <alignment horizontal="left" vertical="top" wrapText="1"/>
    </xf>
  </cellXfs>
  <cellStyles count="43">
    <cellStyle name="br" xfId="1"/>
    <cellStyle name="col" xfId="2"/>
    <cellStyle name="ex58" xfId="3"/>
    <cellStyle name="ex59" xfId="4"/>
    <cellStyle name="ex60" xfId="5"/>
    <cellStyle name="ex61" xfId="6"/>
    <cellStyle name="ex62" xfId="7"/>
    <cellStyle name="ex63" xfId="8"/>
    <cellStyle name="ex64" xfId="9"/>
    <cellStyle name="ex65" xfId="10"/>
    <cellStyle name="ex66" xfId="11"/>
    <cellStyle name="ex67" xfId="12"/>
    <cellStyle name="ex68" xfId="13"/>
    <cellStyle name="ex69" xfId="14"/>
    <cellStyle name="ex70" xfId="15"/>
    <cellStyle name="ex71" xfId="16"/>
    <cellStyle name="ex72" xfId="17"/>
    <cellStyle name="ex73" xfId="18"/>
    <cellStyle name="ex74" xfId="19"/>
    <cellStyle name="ex75" xfId="20"/>
    <cellStyle name="ex76" xfId="21"/>
    <cellStyle name="ex77" xfId="22"/>
    <cellStyle name="ex78" xfId="23"/>
    <cellStyle name="ex79" xfId="24"/>
    <cellStyle name="Normal" xfId="0" builtinId="0"/>
    <cellStyle name="st57" xfId="25"/>
    <cellStyle name="style0" xfId="26"/>
    <cellStyle name="td" xfId="27"/>
    <cellStyle name="tr" xfId="28"/>
    <cellStyle name="xl_bot_header" xfId="29"/>
    <cellStyle name="xl_bot_left_header" xfId="30"/>
    <cellStyle name="xl_bot_right_header" xfId="31"/>
    <cellStyle name="xl_footer" xfId="32"/>
    <cellStyle name="xl_header" xfId="33"/>
    <cellStyle name="xl_top_header" xfId="34"/>
    <cellStyle name="xl_top_left_header" xfId="35"/>
    <cellStyle name="xl_top_right_header" xfId="36"/>
    <cellStyle name="xl_total_bot" xfId="37"/>
    <cellStyle name="xl_total_center" xfId="38"/>
    <cellStyle name="xl_total_left" xfId="39"/>
    <cellStyle name="xl_total_top" xfId="40"/>
    <cellStyle name="xl_total_top_left" xfId="41"/>
    <cellStyle name="xl_total_top_right" xfId="4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656"/>
  <sheetViews>
    <sheetView showGridLines="0" tabSelected="1" zoomScaleNormal="100" workbookViewId="0">
      <pane ySplit="10" topLeftCell="A2635" activePane="bottomLeft" state="frozen"/>
      <selection pane="bottomLeft" activeCell="E3" sqref="E3"/>
    </sheetView>
  </sheetViews>
  <sheetFormatPr defaultColWidth="9.109375" defaultRowHeight="14.4"/>
  <cols>
    <col min="1" max="1" width="47.109375" style="1" customWidth="1"/>
    <col min="2" max="2" width="9.5546875" style="1" customWidth="1"/>
    <col min="3" max="3" width="10.109375" style="1" customWidth="1"/>
    <col min="4" max="4" width="7.5546875" style="1" customWidth="1"/>
    <col min="5" max="5" width="13.44140625" style="1" customWidth="1"/>
    <col min="6" max="6" width="7.44140625" style="1" customWidth="1"/>
    <col min="7" max="7" width="16.33203125" style="1" customWidth="1"/>
    <col min="8" max="8" width="9.109375" style="1"/>
    <col min="9" max="9" width="19.33203125" style="1" customWidth="1"/>
    <col min="10" max="16384" width="9.109375" style="1"/>
  </cols>
  <sheetData>
    <row r="1" spans="1:8" ht="15.6">
      <c r="A1" s="3"/>
      <c r="B1" s="4"/>
      <c r="C1" s="4"/>
      <c r="D1" s="4"/>
      <c r="E1" s="10" t="s">
        <v>328</v>
      </c>
      <c r="F1" s="10"/>
      <c r="G1" s="11"/>
    </row>
    <row r="2" spans="1:8" ht="15.6">
      <c r="A2" s="4"/>
      <c r="B2" s="4"/>
      <c r="C2" s="4"/>
      <c r="D2" s="4"/>
      <c r="E2" s="10" t="s">
        <v>329</v>
      </c>
      <c r="F2" s="10"/>
      <c r="G2" s="11"/>
    </row>
    <row r="3" spans="1:8" ht="15.6">
      <c r="A3" s="4"/>
      <c r="B3" s="4"/>
      <c r="C3" s="4"/>
      <c r="D3" s="4"/>
      <c r="E3" s="10" t="s">
        <v>353</v>
      </c>
      <c r="F3" s="10"/>
      <c r="G3" s="11"/>
    </row>
    <row r="4" spans="1:8" ht="15.6">
      <c r="A4" s="4"/>
      <c r="B4" s="4"/>
      <c r="C4" s="4"/>
      <c r="D4" s="4"/>
      <c r="E4" s="10"/>
      <c r="F4" s="10"/>
      <c r="G4" s="11"/>
    </row>
    <row r="5" spans="1:8" ht="15.75" customHeight="1">
      <c r="A5" s="50" t="s">
        <v>331</v>
      </c>
      <c r="B5" s="51"/>
      <c r="C5" s="51"/>
      <c r="D5" s="51"/>
      <c r="E5" s="51"/>
      <c r="F5" s="51"/>
      <c r="G5" s="51"/>
      <c r="H5" s="2"/>
    </row>
    <row r="6" spans="1:8" ht="22.5" customHeight="1">
      <c r="A6" s="50" t="s">
        <v>332</v>
      </c>
      <c r="B6" s="51"/>
      <c r="C6" s="51"/>
      <c r="D6" s="51"/>
      <c r="E6" s="51"/>
      <c r="F6" s="51"/>
      <c r="G6" s="51"/>
      <c r="H6" s="2"/>
    </row>
    <row r="7" spans="1:8" ht="15" customHeight="1">
      <c r="A7" s="19"/>
      <c r="B7" s="20"/>
      <c r="C7" s="20"/>
      <c r="D7" s="20"/>
      <c r="E7" s="20"/>
      <c r="F7" s="20"/>
      <c r="G7" s="20"/>
      <c r="H7" s="2"/>
    </row>
    <row r="8" spans="1:8" ht="21" customHeight="1">
      <c r="A8" s="52" t="s">
        <v>330</v>
      </c>
      <c r="B8" s="53"/>
      <c r="C8" s="53"/>
      <c r="D8" s="53"/>
      <c r="E8" s="53"/>
      <c r="F8" s="53"/>
      <c r="G8" s="53"/>
      <c r="H8" s="2"/>
    </row>
    <row r="9" spans="1:8" ht="37.5" customHeight="1">
      <c r="A9" s="12" t="s">
        <v>333</v>
      </c>
      <c r="B9" s="13" t="s">
        <v>334</v>
      </c>
      <c r="C9" s="13" t="s">
        <v>335</v>
      </c>
      <c r="D9" s="13" t="s">
        <v>336</v>
      </c>
      <c r="E9" s="13" t="s">
        <v>337</v>
      </c>
      <c r="F9" s="13" t="s">
        <v>338</v>
      </c>
      <c r="G9" s="14" t="s">
        <v>339</v>
      </c>
      <c r="H9" s="2"/>
    </row>
    <row r="10" spans="1:8" ht="15.6">
      <c r="A10" s="15" t="s">
        <v>2235</v>
      </c>
      <c r="B10" s="16" t="s">
        <v>2236</v>
      </c>
      <c r="C10" s="16" t="s">
        <v>2237</v>
      </c>
      <c r="D10" s="16" t="s">
        <v>2238</v>
      </c>
      <c r="E10" s="16" t="s">
        <v>2239</v>
      </c>
      <c r="F10" s="16" t="s">
        <v>2240</v>
      </c>
      <c r="G10" s="17" t="s">
        <v>2241</v>
      </c>
      <c r="H10" s="2"/>
    </row>
    <row r="11" spans="1:8" ht="15.6">
      <c r="A11" s="21" t="s">
        <v>340</v>
      </c>
      <c r="B11" s="22"/>
      <c r="C11" s="22"/>
      <c r="D11" s="22"/>
      <c r="E11" s="22"/>
      <c r="F11" s="22"/>
      <c r="G11" s="23">
        <f>G12+G27+G163+G251+G263+G275+G285+G386+G428+G438+G548+G621+G632+G651+G710+G760+G824+G888+G938+G1281+G1472+G1497+G1735+G1775+G1895+G1926+G2250+G2275+G2381+G2399+G2424+G2485+G2537+G2601+G2611+G2624+G2634</f>
        <v>102479092.23898004</v>
      </c>
      <c r="H11" s="2"/>
    </row>
    <row r="12" spans="1:8" ht="31.2">
      <c r="A12" s="24" t="s">
        <v>341</v>
      </c>
      <c r="B12" s="25" t="s">
        <v>2243</v>
      </c>
      <c r="C12" s="25"/>
      <c r="D12" s="25"/>
      <c r="E12" s="25"/>
      <c r="F12" s="25"/>
      <c r="G12" s="26">
        <f>G13</f>
        <v>166842.14000000001</v>
      </c>
      <c r="H12" s="2"/>
    </row>
    <row r="13" spans="1:8" ht="22.5" customHeight="1">
      <c r="A13" s="44" t="s">
        <v>2244</v>
      </c>
      <c r="B13" s="45" t="s">
        <v>2243</v>
      </c>
      <c r="C13" s="45" t="s">
        <v>2245</v>
      </c>
      <c r="D13" s="45"/>
      <c r="E13" s="45"/>
      <c r="F13" s="45"/>
      <c r="G13" s="46">
        <f>G14</f>
        <v>166842.14000000001</v>
      </c>
      <c r="H13" s="2"/>
    </row>
    <row r="14" spans="1:8" ht="62.4">
      <c r="A14" s="47" t="s">
        <v>2246</v>
      </c>
      <c r="B14" s="48" t="s">
        <v>2243</v>
      </c>
      <c r="C14" s="48" t="s">
        <v>2245</v>
      </c>
      <c r="D14" s="48" t="s">
        <v>2247</v>
      </c>
      <c r="E14" s="48"/>
      <c r="F14" s="48"/>
      <c r="G14" s="49">
        <f>G15</f>
        <v>166842.14000000001</v>
      </c>
      <c r="H14" s="2"/>
    </row>
    <row r="15" spans="1:8" ht="31.2">
      <c r="A15" s="33" t="s">
        <v>2242</v>
      </c>
      <c r="B15" s="34" t="s">
        <v>2243</v>
      </c>
      <c r="C15" s="34" t="s">
        <v>2245</v>
      </c>
      <c r="D15" s="34" t="s">
        <v>2247</v>
      </c>
      <c r="E15" s="34" t="s">
        <v>2248</v>
      </c>
      <c r="F15" s="34"/>
      <c r="G15" s="18">
        <f>G16+G18+G20</f>
        <v>166842.14000000001</v>
      </c>
      <c r="H15" s="2"/>
    </row>
    <row r="16" spans="1:8" ht="46.8">
      <c r="A16" s="35" t="s">
        <v>310</v>
      </c>
      <c r="B16" s="36" t="s">
        <v>2243</v>
      </c>
      <c r="C16" s="36" t="s">
        <v>2245</v>
      </c>
      <c r="D16" s="36" t="s">
        <v>2247</v>
      </c>
      <c r="E16" s="36" t="s">
        <v>2249</v>
      </c>
      <c r="F16" s="36"/>
      <c r="G16" s="37">
        <f>G17</f>
        <v>5478.06</v>
      </c>
      <c r="H16" s="2"/>
    </row>
    <row r="17" spans="1:8" ht="109.2">
      <c r="A17" s="38" t="s">
        <v>2250</v>
      </c>
      <c r="B17" s="39" t="s">
        <v>2243</v>
      </c>
      <c r="C17" s="39" t="s">
        <v>2245</v>
      </c>
      <c r="D17" s="39" t="s">
        <v>2247</v>
      </c>
      <c r="E17" s="39" t="s">
        <v>2251</v>
      </c>
      <c r="F17" s="39" t="s">
        <v>2252</v>
      </c>
      <c r="G17" s="40">
        <v>5478.06</v>
      </c>
      <c r="H17" s="2"/>
    </row>
    <row r="18" spans="1:8" ht="46.8">
      <c r="A18" s="35" t="s">
        <v>311</v>
      </c>
      <c r="B18" s="36" t="s">
        <v>2243</v>
      </c>
      <c r="C18" s="36" t="s">
        <v>2245</v>
      </c>
      <c r="D18" s="36" t="s">
        <v>2247</v>
      </c>
      <c r="E18" s="36" t="s">
        <v>2253</v>
      </c>
      <c r="F18" s="36"/>
      <c r="G18" s="37">
        <f>G19</f>
        <v>32260.84</v>
      </c>
      <c r="H18" s="2"/>
    </row>
    <row r="19" spans="1:8" ht="129" customHeight="1">
      <c r="A19" s="38" t="s">
        <v>2250</v>
      </c>
      <c r="B19" s="39" t="s">
        <v>2243</v>
      </c>
      <c r="C19" s="39" t="s">
        <v>2245</v>
      </c>
      <c r="D19" s="39" t="s">
        <v>2247</v>
      </c>
      <c r="E19" s="39" t="s">
        <v>2254</v>
      </c>
      <c r="F19" s="39" t="s">
        <v>2252</v>
      </c>
      <c r="G19" s="40">
        <v>32260.84</v>
      </c>
      <c r="H19" s="2"/>
    </row>
    <row r="20" spans="1:8" ht="46.8">
      <c r="A20" s="35" t="s">
        <v>312</v>
      </c>
      <c r="B20" s="36" t="s">
        <v>2243</v>
      </c>
      <c r="C20" s="36" t="s">
        <v>2245</v>
      </c>
      <c r="D20" s="36" t="s">
        <v>2247</v>
      </c>
      <c r="E20" s="36" t="s">
        <v>2255</v>
      </c>
      <c r="F20" s="36"/>
      <c r="G20" s="37">
        <f>G21+G22+G23+G24+G25+G26</f>
        <v>129103.24</v>
      </c>
      <c r="H20" s="2"/>
    </row>
    <row r="21" spans="1:8" ht="109.2">
      <c r="A21" s="38" t="s">
        <v>2250</v>
      </c>
      <c r="B21" s="39" t="s">
        <v>2243</v>
      </c>
      <c r="C21" s="39" t="s">
        <v>2245</v>
      </c>
      <c r="D21" s="39" t="s">
        <v>2247</v>
      </c>
      <c r="E21" s="39" t="s">
        <v>2256</v>
      </c>
      <c r="F21" s="39" t="s">
        <v>2252</v>
      </c>
      <c r="G21" s="40">
        <v>111208.39</v>
      </c>
      <c r="H21" s="2"/>
    </row>
    <row r="22" spans="1:8" ht="114" customHeight="1">
      <c r="A22" s="38" t="s">
        <v>2257</v>
      </c>
      <c r="B22" s="39" t="s">
        <v>2243</v>
      </c>
      <c r="C22" s="39" t="s">
        <v>2245</v>
      </c>
      <c r="D22" s="39" t="s">
        <v>2247</v>
      </c>
      <c r="E22" s="39" t="s">
        <v>2258</v>
      </c>
      <c r="F22" s="39" t="s">
        <v>2252</v>
      </c>
      <c r="G22" s="40">
        <v>804.95</v>
      </c>
      <c r="H22" s="2"/>
    </row>
    <row r="23" spans="1:8" ht="62.4">
      <c r="A23" s="38" t="s">
        <v>2259</v>
      </c>
      <c r="B23" s="39" t="s">
        <v>2243</v>
      </c>
      <c r="C23" s="39" t="s">
        <v>2245</v>
      </c>
      <c r="D23" s="39" t="s">
        <v>2247</v>
      </c>
      <c r="E23" s="39" t="s">
        <v>2258</v>
      </c>
      <c r="F23" s="39" t="s">
        <v>2260</v>
      </c>
      <c r="G23" s="40">
        <v>5059.92</v>
      </c>
      <c r="H23" s="2"/>
    </row>
    <row r="24" spans="1:8" ht="62.4">
      <c r="A24" s="38" t="s">
        <v>2261</v>
      </c>
      <c r="B24" s="39" t="s">
        <v>2243</v>
      </c>
      <c r="C24" s="39" t="s">
        <v>2245</v>
      </c>
      <c r="D24" s="39" t="s">
        <v>2247</v>
      </c>
      <c r="E24" s="39" t="s">
        <v>2262</v>
      </c>
      <c r="F24" s="39" t="s">
        <v>2263</v>
      </c>
      <c r="G24" s="40">
        <v>562</v>
      </c>
      <c r="H24" s="2"/>
    </row>
    <row r="25" spans="1:8" ht="140.4">
      <c r="A25" s="38" t="s">
        <v>2264</v>
      </c>
      <c r="B25" s="39" t="s">
        <v>2243</v>
      </c>
      <c r="C25" s="39" t="s">
        <v>2245</v>
      </c>
      <c r="D25" s="39" t="s">
        <v>2247</v>
      </c>
      <c r="E25" s="39" t="s">
        <v>2265</v>
      </c>
      <c r="F25" s="39" t="s">
        <v>2260</v>
      </c>
      <c r="G25" s="40">
        <v>5126.38</v>
      </c>
      <c r="H25" s="2"/>
    </row>
    <row r="26" spans="1:8" ht="144" customHeight="1">
      <c r="A26" s="38" t="s">
        <v>2266</v>
      </c>
      <c r="B26" s="39" t="s">
        <v>2243</v>
      </c>
      <c r="C26" s="39" t="s">
        <v>2245</v>
      </c>
      <c r="D26" s="39" t="s">
        <v>2247</v>
      </c>
      <c r="E26" s="39" t="s">
        <v>2267</v>
      </c>
      <c r="F26" s="39" t="s">
        <v>2260</v>
      </c>
      <c r="G26" s="40">
        <v>6341.6</v>
      </c>
      <c r="H26" s="2"/>
    </row>
    <row r="27" spans="1:8" ht="31.2">
      <c r="A27" s="24" t="s">
        <v>342</v>
      </c>
      <c r="B27" s="25" t="s">
        <v>2268</v>
      </c>
      <c r="C27" s="25"/>
      <c r="D27" s="25"/>
      <c r="E27" s="25"/>
      <c r="F27" s="25"/>
      <c r="G27" s="26">
        <f>G28+G87+G93+G100+G105+G127+G132+G138+G145</f>
        <v>895356.03951000003</v>
      </c>
      <c r="H27" s="2"/>
    </row>
    <row r="28" spans="1:8" ht="15.6">
      <c r="A28" s="44" t="s">
        <v>2244</v>
      </c>
      <c r="B28" s="45" t="s">
        <v>2268</v>
      </c>
      <c r="C28" s="45" t="s">
        <v>2245</v>
      </c>
      <c r="D28" s="45"/>
      <c r="E28" s="45"/>
      <c r="F28" s="45"/>
      <c r="G28" s="46">
        <f>G29+G33+G53+G57</f>
        <v>789659.26951000001</v>
      </c>
      <c r="H28" s="2"/>
    </row>
    <row r="29" spans="1:8" ht="46.8">
      <c r="A29" s="47" t="s">
        <v>2269</v>
      </c>
      <c r="B29" s="48" t="s">
        <v>2268</v>
      </c>
      <c r="C29" s="48" t="s">
        <v>2245</v>
      </c>
      <c r="D29" s="48" t="s">
        <v>2270</v>
      </c>
      <c r="E29" s="48"/>
      <c r="F29" s="48"/>
      <c r="G29" s="49">
        <f>G30</f>
        <v>5392.92</v>
      </c>
      <c r="H29" s="2"/>
    </row>
    <row r="30" spans="1:8" ht="31.2">
      <c r="A30" s="33" t="s">
        <v>2271</v>
      </c>
      <c r="B30" s="34" t="s">
        <v>2268</v>
      </c>
      <c r="C30" s="34" t="s">
        <v>2245</v>
      </c>
      <c r="D30" s="34" t="s">
        <v>2270</v>
      </c>
      <c r="E30" s="34" t="s">
        <v>2272</v>
      </c>
      <c r="F30" s="34"/>
      <c r="G30" s="18">
        <f>G31</f>
        <v>5392.92</v>
      </c>
      <c r="H30" s="2"/>
    </row>
    <row r="31" spans="1:8" ht="33.75" customHeight="1">
      <c r="A31" s="35" t="s">
        <v>313</v>
      </c>
      <c r="B31" s="36" t="s">
        <v>2268</v>
      </c>
      <c r="C31" s="36" t="s">
        <v>2245</v>
      </c>
      <c r="D31" s="36" t="s">
        <v>2270</v>
      </c>
      <c r="E31" s="36" t="s">
        <v>2273</v>
      </c>
      <c r="F31" s="36"/>
      <c r="G31" s="37">
        <f>G32</f>
        <v>5392.92</v>
      </c>
      <c r="H31" s="2"/>
    </row>
    <row r="32" spans="1:8" ht="109.2">
      <c r="A32" s="38" t="s">
        <v>2250</v>
      </c>
      <c r="B32" s="39" t="s">
        <v>2268</v>
      </c>
      <c r="C32" s="39" t="s">
        <v>2245</v>
      </c>
      <c r="D32" s="39" t="s">
        <v>2270</v>
      </c>
      <c r="E32" s="39" t="s">
        <v>2274</v>
      </c>
      <c r="F32" s="39" t="s">
        <v>2252</v>
      </c>
      <c r="G32" s="40">
        <v>5392.92</v>
      </c>
      <c r="H32" s="2"/>
    </row>
    <row r="33" spans="1:8" ht="62.4">
      <c r="A33" s="47" t="s">
        <v>2275</v>
      </c>
      <c r="B33" s="48" t="s">
        <v>2268</v>
      </c>
      <c r="C33" s="48" t="s">
        <v>2245</v>
      </c>
      <c r="D33" s="48" t="s">
        <v>2276</v>
      </c>
      <c r="E33" s="48"/>
      <c r="F33" s="48"/>
      <c r="G33" s="49">
        <f>G34+G37+G40+G45</f>
        <v>289861.04951000004</v>
      </c>
      <c r="H33" s="2"/>
    </row>
    <row r="34" spans="1:8" ht="31.2">
      <c r="A34" s="33" t="s">
        <v>2277</v>
      </c>
      <c r="B34" s="34" t="s">
        <v>2268</v>
      </c>
      <c r="C34" s="34" t="s">
        <v>2245</v>
      </c>
      <c r="D34" s="34" t="s">
        <v>2276</v>
      </c>
      <c r="E34" s="34" t="s">
        <v>2278</v>
      </c>
      <c r="F34" s="34"/>
      <c r="G34" s="18">
        <f>G35</f>
        <v>23687.97</v>
      </c>
      <c r="H34" s="2"/>
    </row>
    <row r="35" spans="1:8" ht="46.8">
      <c r="A35" s="35" t="s">
        <v>314</v>
      </c>
      <c r="B35" s="36" t="s">
        <v>2268</v>
      </c>
      <c r="C35" s="36" t="s">
        <v>2245</v>
      </c>
      <c r="D35" s="36" t="s">
        <v>2276</v>
      </c>
      <c r="E35" s="36" t="s">
        <v>2279</v>
      </c>
      <c r="F35" s="36"/>
      <c r="G35" s="37">
        <f>G36</f>
        <v>23687.97</v>
      </c>
      <c r="H35" s="2"/>
    </row>
    <row r="36" spans="1:8" ht="109.2">
      <c r="A36" s="38" t="s">
        <v>2250</v>
      </c>
      <c r="B36" s="39" t="s">
        <v>2268</v>
      </c>
      <c r="C36" s="39" t="s">
        <v>2245</v>
      </c>
      <c r="D36" s="39" t="s">
        <v>2276</v>
      </c>
      <c r="E36" s="39" t="s">
        <v>2280</v>
      </c>
      <c r="F36" s="39" t="s">
        <v>2252</v>
      </c>
      <c r="G36" s="40">
        <v>23687.97</v>
      </c>
      <c r="H36" s="2"/>
    </row>
    <row r="37" spans="1:8" ht="46.8">
      <c r="A37" s="33" t="s">
        <v>2281</v>
      </c>
      <c r="B37" s="34" t="s">
        <v>2268</v>
      </c>
      <c r="C37" s="34" t="s">
        <v>2245</v>
      </c>
      <c r="D37" s="34" t="s">
        <v>2276</v>
      </c>
      <c r="E37" s="34" t="s">
        <v>2282</v>
      </c>
      <c r="F37" s="34"/>
      <c r="G37" s="18">
        <f>G38</f>
        <v>963.66</v>
      </c>
      <c r="H37" s="2"/>
    </row>
    <row r="38" spans="1:8" ht="62.4">
      <c r="A38" s="35" t="s">
        <v>315</v>
      </c>
      <c r="B38" s="36" t="s">
        <v>2268</v>
      </c>
      <c r="C38" s="36" t="s">
        <v>2245</v>
      </c>
      <c r="D38" s="36" t="s">
        <v>2276</v>
      </c>
      <c r="E38" s="36" t="s">
        <v>2283</v>
      </c>
      <c r="F38" s="36"/>
      <c r="G38" s="37">
        <f>G39</f>
        <v>963.66</v>
      </c>
      <c r="H38" s="2"/>
    </row>
    <row r="39" spans="1:8" ht="109.2">
      <c r="A39" s="38" t="s">
        <v>2250</v>
      </c>
      <c r="B39" s="39" t="s">
        <v>2268</v>
      </c>
      <c r="C39" s="39" t="s">
        <v>2245</v>
      </c>
      <c r="D39" s="39" t="s">
        <v>2276</v>
      </c>
      <c r="E39" s="39" t="s">
        <v>2284</v>
      </c>
      <c r="F39" s="39" t="s">
        <v>2252</v>
      </c>
      <c r="G39" s="40">
        <v>963.66</v>
      </c>
      <c r="H39" s="2"/>
    </row>
    <row r="40" spans="1:8" ht="48.75" customHeight="1">
      <c r="A40" s="33" t="s">
        <v>2285</v>
      </c>
      <c r="B40" s="34" t="s">
        <v>2268</v>
      </c>
      <c r="C40" s="34" t="s">
        <v>2245</v>
      </c>
      <c r="D40" s="34" t="s">
        <v>2276</v>
      </c>
      <c r="E40" s="34" t="s">
        <v>2286</v>
      </c>
      <c r="F40" s="34"/>
      <c r="G40" s="18">
        <f>G41</f>
        <v>5174.09</v>
      </c>
      <c r="H40" s="2"/>
    </row>
    <row r="41" spans="1:8" ht="46.8">
      <c r="A41" s="35" t="s">
        <v>316</v>
      </c>
      <c r="B41" s="36" t="s">
        <v>2268</v>
      </c>
      <c r="C41" s="36" t="s">
        <v>2245</v>
      </c>
      <c r="D41" s="36" t="s">
        <v>2276</v>
      </c>
      <c r="E41" s="36" t="s">
        <v>2287</v>
      </c>
      <c r="F41" s="36"/>
      <c r="G41" s="37">
        <f>G42+G43+G44</f>
        <v>5174.09</v>
      </c>
      <c r="H41" s="2"/>
    </row>
    <row r="42" spans="1:8" ht="109.2">
      <c r="A42" s="38" t="s">
        <v>2250</v>
      </c>
      <c r="B42" s="39" t="s">
        <v>2268</v>
      </c>
      <c r="C42" s="39" t="s">
        <v>2245</v>
      </c>
      <c r="D42" s="39" t="s">
        <v>2276</v>
      </c>
      <c r="E42" s="39" t="s">
        <v>2288</v>
      </c>
      <c r="F42" s="39" t="s">
        <v>2252</v>
      </c>
      <c r="G42" s="40">
        <v>4675.2700000000004</v>
      </c>
      <c r="H42" s="2"/>
    </row>
    <row r="43" spans="1:8" ht="114" customHeight="1">
      <c r="A43" s="38" t="s">
        <v>2257</v>
      </c>
      <c r="B43" s="39" t="s">
        <v>2268</v>
      </c>
      <c r="C43" s="39" t="s">
        <v>2245</v>
      </c>
      <c r="D43" s="39" t="s">
        <v>2276</v>
      </c>
      <c r="E43" s="39" t="s">
        <v>2289</v>
      </c>
      <c r="F43" s="39" t="s">
        <v>2252</v>
      </c>
      <c r="G43" s="40">
        <v>177.98</v>
      </c>
      <c r="H43" s="2"/>
    </row>
    <row r="44" spans="1:8" ht="62.4">
      <c r="A44" s="38" t="s">
        <v>2259</v>
      </c>
      <c r="B44" s="39" t="s">
        <v>2268</v>
      </c>
      <c r="C44" s="39" t="s">
        <v>2245</v>
      </c>
      <c r="D44" s="39" t="s">
        <v>2276</v>
      </c>
      <c r="E44" s="39" t="s">
        <v>2289</v>
      </c>
      <c r="F44" s="39" t="s">
        <v>2260</v>
      </c>
      <c r="G44" s="40">
        <v>320.83999999999997</v>
      </c>
      <c r="H44" s="2"/>
    </row>
    <row r="45" spans="1:8" ht="31.2">
      <c r="A45" s="33" t="s">
        <v>2290</v>
      </c>
      <c r="B45" s="34" t="s">
        <v>2268</v>
      </c>
      <c r="C45" s="34" t="s">
        <v>2245</v>
      </c>
      <c r="D45" s="34" t="s">
        <v>2276</v>
      </c>
      <c r="E45" s="34" t="s">
        <v>2291</v>
      </c>
      <c r="F45" s="34"/>
      <c r="G45" s="18">
        <f>G46</f>
        <v>260035.32951000001</v>
      </c>
      <c r="H45" s="2"/>
    </row>
    <row r="46" spans="1:8" ht="15.6">
      <c r="A46" s="35" t="s">
        <v>2292</v>
      </c>
      <c r="B46" s="36" t="s">
        <v>2268</v>
      </c>
      <c r="C46" s="36" t="s">
        <v>2245</v>
      </c>
      <c r="D46" s="36" t="s">
        <v>2276</v>
      </c>
      <c r="E46" s="36" t="s">
        <v>2293</v>
      </c>
      <c r="F46" s="36"/>
      <c r="G46" s="37">
        <f>G47+G48+G49+G50+G51+G52</f>
        <v>260035.32951000001</v>
      </c>
      <c r="H46" s="2"/>
    </row>
    <row r="47" spans="1:8" ht="129.75" customHeight="1">
      <c r="A47" s="38" t="s">
        <v>2250</v>
      </c>
      <c r="B47" s="39" t="s">
        <v>2268</v>
      </c>
      <c r="C47" s="39" t="s">
        <v>2245</v>
      </c>
      <c r="D47" s="39" t="s">
        <v>2276</v>
      </c>
      <c r="E47" s="39" t="s">
        <v>2294</v>
      </c>
      <c r="F47" s="39" t="s">
        <v>2252</v>
      </c>
      <c r="G47" s="40">
        <v>204241.35</v>
      </c>
      <c r="H47" s="2"/>
    </row>
    <row r="48" spans="1:8" ht="117" customHeight="1">
      <c r="A48" s="38" t="s">
        <v>2257</v>
      </c>
      <c r="B48" s="39" t="s">
        <v>2268</v>
      </c>
      <c r="C48" s="39" t="s">
        <v>2245</v>
      </c>
      <c r="D48" s="39" t="s">
        <v>2276</v>
      </c>
      <c r="E48" s="39" t="s">
        <v>2295</v>
      </c>
      <c r="F48" s="39" t="s">
        <v>2252</v>
      </c>
      <c r="G48" s="40">
        <v>2419.09</v>
      </c>
      <c r="H48" s="2"/>
    </row>
    <row r="49" spans="1:8" ht="62.4">
      <c r="A49" s="38" t="s">
        <v>2259</v>
      </c>
      <c r="B49" s="39" t="s">
        <v>2268</v>
      </c>
      <c r="C49" s="39" t="s">
        <v>2245</v>
      </c>
      <c r="D49" s="39" t="s">
        <v>2276</v>
      </c>
      <c r="E49" s="39" t="s">
        <v>2295</v>
      </c>
      <c r="F49" s="39" t="s">
        <v>2260</v>
      </c>
      <c r="G49" s="40">
        <v>10762.139510000001</v>
      </c>
      <c r="H49" s="2"/>
    </row>
    <row r="50" spans="1:8" ht="46.8">
      <c r="A50" s="38" t="s">
        <v>2296</v>
      </c>
      <c r="B50" s="39" t="s">
        <v>2268</v>
      </c>
      <c r="C50" s="39" t="s">
        <v>2245</v>
      </c>
      <c r="D50" s="39" t="s">
        <v>2276</v>
      </c>
      <c r="E50" s="39" t="s">
        <v>2295</v>
      </c>
      <c r="F50" s="39" t="s">
        <v>2297</v>
      </c>
      <c r="G50" s="40">
        <v>157</v>
      </c>
      <c r="H50" s="2"/>
    </row>
    <row r="51" spans="1:8" ht="164.25" customHeight="1">
      <c r="A51" s="38" t="s">
        <v>2298</v>
      </c>
      <c r="B51" s="39" t="s">
        <v>2268</v>
      </c>
      <c r="C51" s="39" t="s">
        <v>2245</v>
      </c>
      <c r="D51" s="39" t="s">
        <v>2276</v>
      </c>
      <c r="E51" s="39" t="s">
        <v>2299</v>
      </c>
      <c r="F51" s="39" t="s">
        <v>2252</v>
      </c>
      <c r="G51" s="40">
        <v>13869.75</v>
      </c>
      <c r="H51" s="2"/>
    </row>
    <row r="52" spans="1:8" ht="55.5" customHeight="1">
      <c r="A52" s="38" t="s">
        <v>2300</v>
      </c>
      <c r="B52" s="39" t="s">
        <v>2268</v>
      </c>
      <c r="C52" s="39" t="s">
        <v>2245</v>
      </c>
      <c r="D52" s="39" t="s">
        <v>2276</v>
      </c>
      <c r="E52" s="39" t="s">
        <v>2301</v>
      </c>
      <c r="F52" s="39" t="s">
        <v>2302</v>
      </c>
      <c r="G52" s="40">
        <v>28586</v>
      </c>
      <c r="H52" s="2"/>
    </row>
    <row r="53" spans="1:8" ht="31.2">
      <c r="A53" s="47" t="s">
        <v>2303</v>
      </c>
      <c r="B53" s="48" t="s">
        <v>2268</v>
      </c>
      <c r="C53" s="48" t="s">
        <v>2245</v>
      </c>
      <c r="D53" s="48" t="s">
        <v>2304</v>
      </c>
      <c r="E53" s="48"/>
      <c r="F53" s="48"/>
      <c r="G53" s="49">
        <f>G54</f>
        <v>64707.31</v>
      </c>
      <c r="H53" s="2"/>
    </row>
    <row r="54" spans="1:8" ht="31.2">
      <c r="A54" s="33" t="s">
        <v>2290</v>
      </c>
      <c r="B54" s="34" t="s">
        <v>2268</v>
      </c>
      <c r="C54" s="34" t="s">
        <v>2245</v>
      </c>
      <c r="D54" s="34" t="s">
        <v>2304</v>
      </c>
      <c r="E54" s="34" t="s">
        <v>2291</v>
      </c>
      <c r="F54" s="34"/>
      <c r="G54" s="18">
        <f>G55</f>
        <v>64707.31</v>
      </c>
      <c r="H54" s="2"/>
    </row>
    <row r="55" spans="1:8" ht="15.6">
      <c r="A55" s="35" t="s">
        <v>2292</v>
      </c>
      <c r="B55" s="36" t="s">
        <v>2268</v>
      </c>
      <c r="C55" s="36" t="s">
        <v>2245</v>
      </c>
      <c r="D55" s="36" t="s">
        <v>2304</v>
      </c>
      <c r="E55" s="36" t="s">
        <v>2293</v>
      </c>
      <c r="F55" s="36"/>
      <c r="G55" s="37">
        <f>G56</f>
        <v>64707.31</v>
      </c>
      <c r="H55" s="2"/>
    </row>
    <row r="56" spans="1:8" ht="109.2">
      <c r="A56" s="38" t="s">
        <v>2305</v>
      </c>
      <c r="B56" s="39" t="s">
        <v>2268</v>
      </c>
      <c r="C56" s="39" t="s">
        <v>2245</v>
      </c>
      <c r="D56" s="39" t="s">
        <v>2304</v>
      </c>
      <c r="E56" s="39" t="s">
        <v>2306</v>
      </c>
      <c r="F56" s="39" t="s">
        <v>2307</v>
      </c>
      <c r="G56" s="40">
        <v>64707.31</v>
      </c>
      <c r="H56" s="2"/>
    </row>
    <row r="57" spans="1:8" ht="15.6">
      <c r="A57" s="47" t="s">
        <v>2308</v>
      </c>
      <c r="B57" s="48" t="s">
        <v>2268</v>
      </c>
      <c r="C57" s="48" t="s">
        <v>2245</v>
      </c>
      <c r="D57" s="48" t="s">
        <v>2309</v>
      </c>
      <c r="E57" s="48"/>
      <c r="F57" s="48"/>
      <c r="G57" s="49">
        <f>G58+G63+G73</f>
        <v>429697.99</v>
      </c>
      <c r="H57" s="2"/>
    </row>
    <row r="58" spans="1:8" ht="62.4">
      <c r="A58" s="33" t="s">
        <v>2310</v>
      </c>
      <c r="B58" s="34" t="s">
        <v>2268</v>
      </c>
      <c r="C58" s="34" t="s">
        <v>2245</v>
      </c>
      <c r="D58" s="34" t="s">
        <v>2309</v>
      </c>
      <c r="E58" s="34" t="s">
        <v>2311</v>
      </c>
      <c r="F58" s="34"/>
      <c r="G58" s="18">
        <f>G59</f>
        <v>389.86</v>
      </c>
      <c r="H58" s="2"/>
    </row>
    <row r="59" spans="1:8" ht="15.6">
      <c r="A59" s="35" t="s">
        <v>2312</v>
      </c>
      <c r="B59" s="36" t="s">
        <v>2268</v>
      </c>
      <c r="C59" s="36" t="s">
        <v>2245</v>
      </c>
      <c r="D59" s="36" t="s">
        <v>2309</v>
      </c>
      <c r="E59" s="36" t="s">
        <v>2313</v>
      </c>
      <c r="F59" s="36"/>
      <c r="G59" s="37">
        <f>G60</f>
        <v>389.86</v>
      </c>
      <c r="H59" s="2"/>
    </row>
    <row r="60" spans="1:8" ht="46.8">
      <c r="A60" s="41" t="s">
        <v>2314</v>
      </c>
      <c r="B60" s="42" t="s">
        <v>2268</v>
      </c>
      <c r="C60" s="42" t="s">
        <v>2245</v>
      </c>
      <c r="D60" s="42" t="s">
        <v>2309</v>
      </c>
      <c r="E60" s="42" t="s">
        <v>2315</v>
      </c>
      <c r="F60" s="42"/>
      <c r="G60" s="43">
        <f>G61+G62</f>
        <v>389.86</v>
      </c>
      <c r="H60" s="2"/>
    </row>
    <row r="61" spans="1:8" ht="62.4">
      <c r="A61" s="38" t="s">
        <v>2316</v>
      </c>
      <c r="B61" s="39" t="s">
        <v>2268</v>
      </c>
      <c r="C61" s="39" t="s">
        <v>2245</v>
      </c>
      <c r="D61" s="39" t="s">
        <v>2309</v>
      </c>
      <c r="E61" s="39" t="s">
        <v>2317</v>
      </c>
      <c r="F61" s="39" t="s">
        <v>2263</v>
      </c>
      <c r="G61" s="40">
        <v>100</v>
      </c>
      <c r="H61" s="2"/>
    </row>
    <row r="62" spans="1:8" ht="78">
      <c r="A62" s="38" t="s">
        <v>2318</v>
      </c>
      <c r="B62" s="39" t="s">
        <v>2268</v>
      </c>
      <c r="C62" s="39" t="s">
        <v>2245</v>
      </c>
      <c r="D62" s="39" t="s">
        <v>2309</v>
      </c>
      <c r="E62" s="39" t="s">
        <v>2319</v>
      </c>
      <c r="F62" s="39" t="s">
        <v>2260</v>
      </c>
      <c r="G62" s="40">
        <v>289.86</v>
      </c>
      <c r="H62" s="2"/>
    </row>
    <row r="63" spans="1:8" ht="78">
      <c r="A63" s="33" t="s">
        <v>2320</v>
      </c>
      <c r="B63" s="34" t="s">
        <v>2268</v>
      </c>
      <c r="C63" s="34" t="s">
        <v>2245</v>
      </c>
      <c r="D63" s="34" t="s">
        <v>2309</v>
      </c>
      <c r="E63" s="34" t="s">
        <v>2321</v>
      </c>
      <c r="F63" s="34"/>
      <c r="G63" s="18">
        <f>G64</f>
        <v>2023.83</v>
      </c>
      <c r="H63" s="2"/>
    </row>
    <row r="64" spans="1:8" ht="15.6">
      <c r="A64" s="35" t="s">
        <v>2312</v>
      </c>
      <c r="B64" s="36" t="s">
        <v>2268</v>
      </c>
      <c r="C64" s="36" t="s">
        <v>2245</v>
      </c>
      <c r="D64" s="36" t="s">
        <v>2309</v>
      </c>
      <c r="E64" s="36" t="s">
        <v>2322</v>
      </c>
      <c r="F64" s="36"/>
      <c r="G64" s="37">
        <f>G65+G67+G70</f>
        <v>2023.83</v>
      </c>
      <c r="H64" s="2"/>
    </row>
    <row r="65" spans="1:8" ht="46.8">
      <c r="A65" s="41" t="s">
        <v>2323</v>
      </c>
      <c r="B65" s="42" t="s">
        <v>2268</v>
      </c>
      <c r="C65" s="42" t="s">
        <v>2245</v>
      </c>
      <c r="D65" s="42" t="s">
        <v>2309</v>
      </c>
      <c r="E65" s="42" t="s">
        <v>2324</v>
      </c>
      <c r="F65" s="42"/>
      <c r="G65" s="43">
        <f>G66</f>
        <v>1078.8</v>
      </c>
      <c r="H65" s="2"/>
    </row>
    <row r="66" spans="1:8" ht="124.8">
      <c r="A66" s="38" t="s">
        <v>2266</v>
      </c>
      <c r="B66" s="39" t="s">
        <v>2268</v>
      </c>
      <c r="C66" s="39" t="s">
        <v>2245</v>
      </c>
      <c r="D66" s="39" t="s">
        <v>2309</v>
      </c>
      <c r="E66" s="39" t="s">
        <v>2325</v>
      </c>
      <c r="F66" s="39" t="s">
        <v>2260</v>
      </c>
      <c r="G66" s="40">
        <v>1078.8</v>
      </c>
      <c r="H66" s="2"/>
    </row>
    <row r="67" spans="1:8" ht="109.2">
      <c r="A67" s="41" t="s">
        <v>2326</v>
      </c>
      <c r="B67" s="42" t="s">
        <v>2268</v>
      </c>
      <c r="C67" s="42" t="s">
        <v>2245</v>
      </c>
      <c r="D67" s="42" t="s">
        <v>2309</v>
      </c>
      <c r="E67" s="42" t="s">
        <v>2327</v>
      </c>
      <c r="F67" s="42"/>
      <c r="G67" s="43">
        <f>G68+G69</f>
        <v>625.59</v>
      </c>
      <c r="H67" s="2"/>
    </row>
    <row r="68" spans="1:8" ht="124.8">
      <c r="A68" s="38" t="s">
        <v>2328</v>
      </c>
      <c r="B68" s="39" t="s">
        <v>2268</v>
      </c>
      <c r="C68" s="39" t="s">
        <v>2245</v>
      </c>
      <c r="D68" s="39" t="s">
        <v>2309</v>
      </c>
      <c r="E68" s="39" t="s">
        <v>2329</v>
      </c>
      <c r="F68" s="39" t="s">
        <v>2260</v>
      </c>
      <c r="G68" s="40">
        <v>155.59</v>
      </c>
      <c r="H68" s="2"/>
    </row>
    <row r="69" spans="1:8" ht="62.4">
      <c r="A69" s="38" t="s">
        <v>2261</v>
      </c>
      <c r="B69" s="39" t="s">
        <v>2268</v>
      </c>
      <c r="C69" s="39" t="s">
        <v>2245</v>
      </c>
      <c r="D69" s="39" t="s">
        <v>2309</v>
      </c>
      <c r="E69" s="39" t="s">
        <v>2330</v>
      </c>
      <c r="F69" s="39" t="s">
        <v>2263</v>
      </c>
      <c r="G69" s="40">
        <v>470</v>
      </c>
      <c r="H69" s="2"/>
    </row>
    <row r="70" spans="1:8" ht="62.4">
      <c r="A70" s="41" t="s">
        <v>2331</v>
      </c>
      <c r="B70" s="42" t="s">
        <v>2268</v>
      </c>
      <c r="C70" s="42" t="s">
        <v>2245</v>
      </c>
      <c r="D70" s="42" t="s">
        <v>2309</v>
      </c>
      <c r="E70" s="42" t="s">
        <v>2332</v>
      </c>
      <c r="F70" s="42"/>
      <c r="G70" s="43">
        <f>G71+G72</f>
        <v>319.44</v>
      </c>
      <c r="H70" s="2"/>
    </row>
    <row r="71" spans="1:8" ht="93.6">
      <c r="A71" s="38" t="s">
        <v>2333</v>
      </c>
      <c r="B71" s="39" t="s">
        <v>2268</v>
      </c>
      <c r="C71" s="39" t="s">
        <v>2245</v>
      </c>
      <c r="D71" s="39" t="s">
        <v>2309</v>
      </c>
      <c r="E71" s="39" t="s">
        <v>2334</v>
      </c>
      <c r="F71" s="39" t="s">
        <v>2260</v>
      </c>
      <c r="G71" s="40">
        <v>44.44</v>
      </c>
      <c r="H71" s="2"/>
    </row>
    <row r="72" spans="1:8" ht="62.4">
      <c r="A72" s="38" t="s">
        <v>2335</v>
      </c>
      <c r="B72" s="39" t="s">
        <v>2268</v>
      </c>
      <c r="C72" s="39" t="s">
        <v>2245</v>
      </c>
      <c r="D72" s="39" t="s">
        <v>2309</v>
      </c>
      <c r="E72" s="39" t="s">
        <v>2336</v>
      </c>
      <c r="F72" s="39" t="s">
        <v>2260</v>
      </c>
      <c r="G72" s="40">
        <v>275</v>
      </c>
      <c r="H72" s="2"/>
    </row>
    <row r="73" spans="1:8" ht="31.2">
      <c r="A73" s="33" t="s">
        <v>2290</v>
      </c>
      <c r="B73" s="34" t="s">
        <v>2268</v>
      </c>
      <c r="C73" s="34" t="s">
        <v>2245</v>
      </c>
      <c r="D73" s="34" t="s">
        <v>2309</v>
      </c>
      <c r="E73" s="34" t="s">
        <v>2291</v>
      </c>
      <c r="F73" s="34"/>
      <c r="G73" s="18">
        <f>G74</f>
        <v>427284.3</v>
      </c>
      <c r="H73" s="2"/>
    </row>
    <row r="74" spans="1:8" ht="15.6">
      <c r="A74" s="35" t="s">
        <v>2292</v>
      </c>
      <c r="B74" s="36" t="s">
        <v>2268</v>
      </c>
      <c r="C74" s="36" t="s">
        <v>2245</v>
      </c>
      <c r="D74" s="36" t="s">
        <v>2309</v>
      </c>
      <c r="E74" s="36" t="s">
        <v>2293</v>
      </c>
      <c r="F74" s="36"/>
      <c r="G74" s="37">
        <f>G75+G76+G77+G78+G79+G80+G81+G82+G83+G84+G85+G86</f>
        <v>427284.3</v>
      </c>
      <c r="H74" s="2"/>
    </row>
    <row r="75" spans="1:8" ht="46.8">
      <c r="A75" s="38" t="s">
        <v>2337</v>
      </c>
      <c r="B75" s="39" t="s">
        <v>2268</v>
      </c>
      <c r="C75" s="39" t="s">
        <v>2245</v>
      </c>
      <c r="D75" s="39" t="s">
        <v>2309</v>
      </c>
      <c r="E75" s="39" t="s">
        <v>2338</v>
      </c>
      <c r="F75" s="39" t="s">
        <v>2260</v>
      </c>
      <c r="G75" s="40">
        <v>2018.37</v>
      </c>
      <c r="H75" s="2"/>
    </row>
    <row r="76" spans="1:8" ht="109.2">
      <c r="A76" s="38" t="s">
        <v>2339</v>
      </c>
      <c r="B76" s="39" t="s">
        <v>2268</v>
      </c>
      <c r="C76" s="39" t="s">
        <v>2245</v>
      </c>
      <c r="D76" s="39" t="s">
        <v>2309</v>
      </c>
      <c r="E76" s="39" t="s">
        <v>2340</v>
      </c>
      <c r="F76" s="39" t="s">
        <v>2297</v>
      </c>
      <c r="G76" s="40">
        <v>42</v>
      </c>
      <c r="H76" s="2"/>
    </row>
    <row r="77" spans="1:8" ht="62.4">
      <c r="A77" s="38" t="s">
        <v>2341</v>
      </c>
      <c r="B77" s="39" t="s">
        <v>2268</v>
      </c>
      <c r="C77" s="39" t="s">
        <v>2245</v>
      </c>
      <c r="D77" s="39" t="s">
        <v>2309</v>
      </c>
      <c r="E77" s="39" t="s">
        <v>2342</v>
      </c>
      <c r="F77" s="39" t="s">
        <v>2297</v>
      </c>
      <c r="G77" s="40">
        <v>1323.66</v>
      </c>
      <c r="H77" s="2"/>
    </row>
    <row r="78" spans="1:8" ht="68.25" customHeight="1">
      <c r="A78" s="38" t="s">
        <v>2343</v>
      </c>
      <c r="B78" s="39" t="s">
        <v>2268</v>
      </c>
      <c r="C78" s="39" t="s">
        <v>2245</v>
      </c>
      <c r="D78" s="39" t="s">
        <v>2309</v>
      </c>
      <c r="E78" s="39" t="s">
        <v>2344</v>
      </c>
      <c r="F78" s="39" t="s">
        <v>2260</v>
      </c>
      <c r="G78" s="40">
        <v>513.97</v>
      </c>
      <c r="H78" s="2"/>
    </row>
    <row r="79" spans="1:8" ht="68.25" customHeight="1">
      <c r="A79" s="38" t="s">
        <v>2345</v>
      </c>
      <c r="B79" s="39" t="s">
        <v>2268</v>
      </c>
      <c r="C79" s="39" t="s">
        <v>2245</v>
      </c>
      <c r="D79" s="39" t="s">
        <v>2309</v>
      </c>
      <c r="E79" s="39" t="s">
        <v>2346</v>
      </c>
      <c r="F79" s="39" t="s">
        <v>2263</v>
      </c>
      <c r="G79" s="40">
        <v>44</v>
      </c>
      <c r="H79" s="2"/>
    </row>
    <row r="80" spans="1:8" ht="117" customHeight="1">
      <c r="A80" s="38" t="s">
        <v>2305</v>
      </c>
      <c r="B80" s="39" t="s">
        <v>2268</v>
      </c>
      <c r="C80" s="39" t="s">
        <v>2245</v>
      </c>
      <c r="D80" s="39" t="s">
        <v>2309</v>
      </c>
      <c r="E80" s="39" t="s">
        <v>2306</v>
      </c>
      <c r="F80" s="39" t="s">
        <v>2307</v>
      </c>
      <c r="G80" s="40">
        <v>26831.85</v>
      </c>
      <c r="H80" s="2"/>
    </row>
    <row r="81" spans="1:8" ht="124.8">
      <c r="A81" s="38" t="s">
        <v>2347</v>
      </c>
      <c r="B81" s="39" t="s">
        <v>2268</v>
      </c>
      <c r="C81" s="39" t="s">
        <v>2245</v>
      </c>
      <c r="D81" s="39" t="s">
        <v>2309</v>
      </c>
      <c r="E81" s="39" t="s">
        <v>2348</v>
      </c>
      <c r="F81" s="39" t="s">
        <v>2252</v>
      </c>
      <c r="G81" s="40">
        <v>9653.16</v>
      </c>
      <c r="H81" s="2"/>
    </row>
    <row r="82" spans="1:8" ht="78">
      <c r="A82" s="38" t="s">
        <v>2349</v>
      </c>
      <c r="B82" s="39" t="s">
        <v>2268</v>
      </c>
      <c r="C82" s="39" t="s">
        <v>2245</v>
      </c>
      <c r="D82" s="39" t="s">
        <v>2309</v>
      </c>
      <c r="E82" s="39" t="s">
        <v>2348</v>
      </c>
      <c r="F82" s="39" t="s">
        <v>2260</v>
      </c>
      <c r="G82" s="40">
        <v>2431.15</v>
      </c>
      <c r="H82" s="2"/>
    </row>
    <row r="83" spans="1:8" ht="124.8">
      <c r="A83" s="38" t="s">
        <v>2350</v>
      </c>
      <c r="B83" s="39" t="s">
        <v>2268</v>
      </c>
      <c r="C83" s="39" t="s">
        <v>2245</v>
      </c>
      <c r="D83" s="39" t="s">
        <v>2309</v>
      </c>
      <c r="E83" s="39" t="s">
        <v>2351</v>
      </c>
      <c r="F83" s="39" t="s">
        <v>2252</v>
      </c>
      <c r="G83" s="40">
        <v>3391.03</v>
      </c>
      <c r="H83" s="2"/>
    </row>
    <row r="84" spans="1:8" ht="78">
      <c r="A84" s="38" t="s">
        <v>2352</v>
      </c>
      <c r="B84" s="39" t="s">
        <v>2268</v>
      </c>
      <c r="C84" s="39" t="s">
        <v>2245</v>
      </c>
      <c r="D84" s="39" t="s">
        <v>2309</v>
      </c>
      <c r="E84" s="39" t="s">
        <v>2351</v>
      </c>
      <c r="F84" s="39" t="s">
        <v>2260</v>
      </c>
      <c r="G84" s="40">
        <v>1186.52</v>
      </c>
      <c r="H84" s="2"/>
    </row>
    <row r="85" spans="1:8" ht="93.6">
      <c r="A85" s="38" t="s">
        <v>2353</v>
      </c>
      <c r="B85" s="39" t="s">
        <v>2268</v>
      </c>
      <c r="C85" s="39" t="s">
        <v>2245</v>
      </c>
      <c r="D85" s="39" t="s">
        <v>2309</v>
      </c>
      <c r="E85" s="39" t="s">
        <v>2354</v>
      </c>
      <c r="F85" s="39" t="s">
        <v>2307</v>
      </c>
      <c r="G85" s="40">
        <v>113131.1</v>
      </c>
      <c r="H85" s="2"/>
    </row>
    <row r="86" spans="1:8" ht="93.6">
      <c r="A86" s="38" t="s">
        <v>2355</v>
      </c>
      <c r="B86" s="39" t="s">
        <v>2268</v>
      </c>
      <c r="C86" s="39" t="s">
        <v>2245</v>
      </c>
      <c r="D86" s="39" t="s">
        <v>2309</v>
      </c>
      <c r="E86" s="39" t="s">
        <v>2356</v>
      </c>
      <c r="F86" s="39" t="s">
        <v>2307</v>
      </c>
      <c r="G86" s="40">
        <v>266717.49</v>
      </c>
      <c r="H86" s="2"/>
    </row>
    <row r="87" spans="1:8" ht="31.2">
      <c r="A87" s="44" t="s">
        <v>2357</v>
      </c>
      <c r="B87" s="45" t="s">
        <v>2268</v>
      </c>
      <c r="C87" s="45" t="s">
        <v>2247</v>
      </c>
      <c r="D87" s="45"/>
      <c r="E87" s="45"/>
      <c r="F87" s="45"/>
      <c r="G87" s="46">
        <f>G88</f>
        <v>120</v>
      </c>
      <c r="H87" s="2"/>
    </row>
    <row r="88" spans="1:8" ht="46.8">
      <c r="A88" s="47" t="s">
        <v>2358</v>
      </c>
      <c r="B88" s="48" t="s">
        <v>2268</v>
      </c>
      <c r="C88" s="48" t="s">
        <v>2247</v>
      </c>
      <c r="D88" s="48" t="s">
        <v>2359</v>
      </c>
      <c r="E88" s="48"/>
      <c r="F88" s="48"/>
      <c r="G88" s="49">
        <f>G89</f>
        <v>120</v>
      </c>
      <c r="H88" s="2"/>
    </row>
    <row r="89" spans="1:8" ht="46.8">
      <c r="A89" s="33" t="s">
        <v>2360</v>
      </c>
      <c r="B89" s="34" t="s">
        <v>2268</v>
      </c>
      <c r="C89" s="34" t="s">
        <v>2247</v>
      </c>
      <c r="D89" s="34" t="s">
        <v>2359</v>
      </c>
      <c r="E89" s="34" t="s">
        <v>2361</v>
      </c>
      <c r="F89" s="34"/>
      <c r="G89" s="18">
        <f>G90</f>
        <v>120</v>
      </c>
      <c r="H89" s="2"/>
    </row>
    <row r="90" spans="1:8" ht="15.6">
      <c r="A90" s="35" t="s">
        <v>2312</v>
      </c>
      <c r="B90" s="36" t="s">
        <v>2268</v>
      </c>
      <c r="C90" s="36" t="s">
        <v>2247</v>
      </c>
      <c r="D90" s="36" t="s">
        <v>2359</v>
      </c>
      <c r="E90" s="36" t="s">
        <v>2362</v>
      </c>
      <c r="F90" s="36"/>
      <c r="G90" s="37">
        <f>G91</f>
        <v>120</v>
      </c>
      <c r="H90" s="2"/>
    </row>
    <row r="91" spans="1:8" ht="62.4">
      <c r="A91" s="41" t="s">
        <v>2363</v>
      </c>
      <c r="B91" s="42" t="s">
        <v>2268</v>
      </c>
      <c r="C91" s="42" t="s">
        <v>2247</v>
      </c>
      <c r="D91" s="42" t="s">
        <v>2359</v>
      </c>
      <c r="E91" s="42" t="s">
        <v>2364</v>
      </c>
      <c r="F91" s="42"/>
      <c r="G91" s="43">
        <f>G92</f>
        <v>120</v>
      </c>
      <c r="H91" s="2"/>
    </row>
    <row r="92" spans="1:8" ht="62.4">
      <c r="A92" s="38" t="s">
        <v>2365</v>
      </c>
      <c r="B92" s="39" t="s">
        <v>2268</v>
      </c>
      <c r="C92" s="39" t="s">
        <v>2247</v>
      </c>
      <c r="D92" s="39" t="s">
        <v>2359</v>
      </c>
      <c r="E92" s="39" t="s">
        <v>2366</v>
      </c>
      <c r="F92" s="39" t="s">
        <v>2263</v>
      </c>
      <c r="G92" s="40">
        <v>120</v>
      </c>
      <c r="H92" s="2"/>
    </row>
    <row r="93" spans="1:8" ht="15.6">
      <c r="A93" s="44" t="s">
        <v>2367</v>
      </c>
      <c r="B93" s="45" t="s">
        <v>2268</v>
      </c>
      <c r="C93" s="45" t="s">
        <v>2276</v>
      </c>
      <c r="D93" s="45"/>
      <c r="E93" s="45"/>
      <c r="F93" s="45"/>
      <c r="G93" s="46">
        <f>G94</f>
        <v>36266.99</v>
      </c>
      <c r="H93" s="2"/>
    </row>
    <row r="94" spans="1:8" ht="15.6">
      <c r="A94" s="47" t="s">
        <v>2368</v>
      </c>
      <c r="B94" s="48" t="s">
        <v>2268</v>
      </c>
      <c r="C94" s="48" t="s">
        <v>2276</v>
      </c>
      <c r="D94" s="48" t="s">
        <v>2369</v>
      </c>
      <c r="E94" s="48"/>
      <c r="F94" s="48"/>
      <c r="G94" s="49">
        <f>G95</f>
        <v>36266.99</v>
      </c>
      <c r="H94" s="2"/>
    </row>
    <row r="95" spans="1:8" ht="31.2">
      <c r="A95" s="33" t="s">
        <v>2370</v>
      </c>
      <c r="B95" s="34" t="s">
        <v>2268</v>
      </c>
      <c r="C95" s="34" t="s">
        <v>2276</v>
      </c>
      <c r="D95" s="34" t="s">
        <v>2369</v>
      </c>
      <c r="E95" s="34" t="s">
        <v>2371</v>
      </c>
      <c r="F95" s="34"/>
      <c r="G95" s="18">
        <f>G96</f>
        <v>36266.99</v>
      </c>
      <c r="H95" s="2"/>
    </row>
    <row r="96" spans="1:8" ht="15.6">
      <c r="A96" s="35" t="s">
        <v>2312</v>
      </c>
      <c r="B96" s="36" t="s">
        <v>2268</v>
      </c>
      <c r="C96" s="36" t="s">
        <v>2276</v>
      </c>
      <c r="D96" s="36" t="s">
        <v>2369</v>
      </c>
      <c r="E96" s="36" t="s">
        <v>2372</v>
      </c>
      <c r="F96" s="36"/>
      <c r="G96" s="37">
        <f>G97</f>
        <v>36266.99</v>
      </c>
      <c r="H96" s="2"/>
    </row>
    <row r="97" spans="1:8" ht="46.8">
      <c r="A97" s="41" t="s">
        <v>2373</v>
      </c>
      <c r="B97" s="42" t="s">
        <v>2268</v>
      </c>
      <c r="C97" s="42" t="s">
        <v>2276</v>
      </c>
      <c r="D97" s="42" t="s">
        <v>2369</v>
      </c>
      <c r="E97" s="42" t="s">
        <v>2374</v>
      </c>
      <c r="F97" s="42"/>
      <c r="G97" s="43">
        <f>G98+G99</f>
        <v>36266.99</v>
      </c>
      <c r="H97" s="2"/>
    </row>
    <row r="98" spans="1:8" ht="93.6">
      <c r="A98" s="38" t="s">
        <v>2375</v>
      </c>
      <c r="B98" s="39" t="s">
        <v>2268</v>
      </c>
      <c r="C98" s="39" t="s">
        <v>2276</v>
      </c>
      <c r="D98" s="39" t="s">
        <v>2369</v>
      </c>
      <c r="E98" s="39" t="s">
        <v>2376</v>
      </c>
      <c r="F98" s="39" t="s">
        <v>2260</v>
      </c>
      <c r="G98" s="40">
        <v>36186.36</v>
      </c>
      <c r="H98" s="2"/>
    </row>
    <row r="99" spans="1:8" ht="140.4">
      <c r="A99" s="38" t="s">
        <v>2377</v>
      </c>
      <c r="B99" s="39" t="s">
        <v>2268</v>
      </c>
      <c r="C99" s="39" t="s">
        <v>2276</v>
      </c>
      <c r="D99" s="39" t="s">
        <v>2369</v>
      </c>
      <c r="E99" s="39" t="s">
        <v>2378</v>
      </c>
      <c r="F99" s="39" t="s">
        <v>2260</v>
      </c>
      <c r="G99" s="40">
        <v>80.63</v>
      </c>
      <c r="H99" s="2"/>
    </row>
    <row r="100" spans="1:8" ht="15.6">
      <c r="A100" s="44" t="s">
        <v>2379</v>
      </c>
      <c r="B100" s="45" t="s">
        <v>2268</v>
      </c>
      <c r="C100" s="45" t="s">
        <v>2380</v>
      </c>
      <c r="D100" s="45"/>
      <c r="E100" s="45"/>
      <c r="F100" s="45"/>
      <c r="G100" s="46">
        <f>G101</f>
        <v>3950</v>
      </c>
      <c r="H100" s="2"/>
    </row>
    <row r="101" spans="1:8" ht="15.6">
      <c r="A101" s="47" t="s">
        <v>2381</v>
      </c>
      <c r="B101" s="48" t="s">
        <v>2268</v>
      </c>
      <c r="C101" s="48" t="s">
        <v>2380</v>
      </c>
      <c r="D101" s="48" t="s">
        <v>2270</v>
      </c>
      <c r="E101" s="48"/>
      <c r="F101" s="48"/>
      <c r="G101" s="49">
        <f>G102</f>
        <v>3950</v>
      </c>
      <c r="H101" s="2"/>
    </row>
    <row r="102" spans="1:8" ht="31.2">
      <c r="A102" s="33" t="s">
        <v>2290</v>
      </c>
      <c r="B102" s="34" t="s">
        <v>2268</v>
      </c>
      <c r="C102" s="34" t="s">
        <v>2380</v>
      </c>
      <c r="D102" s="34" t="s">
        <v>2270</v>
      </c>
      <c r="E102" s="34" t="s">
        <v>2291</v>
      </c>
      <c r="F102" s="34"/>
      <c r="G102" s="18">
        <f>G103</f>
        <v>3950</v>
      </c>
      <c r="H102" s="2"/>
    </row>
    <row r="103" spans="1:8" ht="15.6">
      <c r="A103" s="35" t="s">
        <v>2292</v>
      </c>
      <c r="B103" s="36" t="s">
        <v>2268</v>
      </c>
      <c r="C103" s="36" t="s">
        <v>2380</v>
      </c>
      <c r="D103" s="36" t="s">
        <v>2270</v>
      </c>
      <c r="E103" s="36" t="s">
        <v>2293</v>
      </c>
      <c r="F103" s="36"/>
      <c r="G103" s="37">
        <f>G104</f>
        <v>3950</v>
      </c>
      <c r="H103" s="2"/>
    </row>
    <row r="104" spans="1:8" ht="117.75" customHeight="1">
      <c r="A104" s="38" t="s">
        <v>2305</v>
      </c>
      <c r="B104" s="39" t="s">
        <v>2268</v>
      </c>
      <c r="C104" s="39" t="s">
        <v>2380</v>
      </c>
      <c r="D104" s="39" t="s">
        <v>2270</v>
      </c>
      <c r="E104" s="39" t="s">
        <v>2306</v>
      </c>
      <c r="F104" s="39" t="s">
        <v>2307</v>
      </c>
      <c r="G104" s="40">
        <v>3950</v>
      </c>
      <c r="H104" s="2"/>
    </row>
    <row r="105" spans="1:8" ht="15.6">
      <c r="A105" s="44" t="s">
        <v>2382</v>
      </c>
      <c r="B105" s="45" t="s">
        <v>2268</v>
      </c>
      <c r="C105" s="45" t="s">
        <v>2383</v>
      </c>
      <c r="D105" s="45"/>
      <c r="E105" s="45"/>
      <c r="F105" s="45"/>
      <c r="G105" s="46">
        <f>G106+G110+G114+G122</f>
        <v>23050.41</v>
      </c>
      <c r="H105" s="2"/>
    </row>
    <row r="106" spans="1:8" ht="15.6">
      <c r="A106" s="47" t="s">
        <v>2384</v>
      </c>
      <c r="B106" s="48" t="s">
        <v>2268</v>
      </c>
      <c r="C106" s="48" t="s">
        <v>2383</v>
      </c>
      <c r="D106" s="48" t="s">
        <v>2270</v>
      </c>
      <c r="E106" s="48"/>
      <c r="F106" s="48"/>
      <c r="G106" s="49">
        <f>G107</f>
        <v>7375.49</v>
      </c>
      <c r="H106" s="2"/>
    </row>
    <row r="107" spans="1:8" ht="31.2">
      <c r="A107" s="33" t="s">
        <v>2290</v>
      </c>
      <c r="B107" s="34" t="s">
        <v>2268</v>
      </c>
      <c r="C107" s="34" t="s">
        <v>2383</v>
      </c>
      <c r="D107" s="34" t="s">
        <v>2270</v>
      </c>
      <c r="E107" s="34" t="s">
        <v>2291</v>
      </c>
      <c r="F107" s="34"/>
      <c r="G107" s="18">
        <f>G108</f>
        <v>7375.49</v>
      </c>
      <c r="H107" s="2"/>
    </row>
    <row r="108" spans="1:8" ht="15.6">
      <c r="A108" s="35" t="s">
        <v>2292</v>
      </c>
      <c r="B108" s="36" t="s">
        <v>2268</v>
      </c>
      <c r="C108" s="36" t="s">
        <v>2383</v>
      </c>
      <c r="D108" s="36" t="s">
        <v>2270</v>
      </c>
      <c r="E108" s="36" t="s">
        <v>2293</v>
      </c>
      <c r="F108" s="36"/>
      <c r="G108" s="37">
        <f>G109</f>
        <v>7375.49</v>
      </c>
      <c r="H108" s="2"/>
    </row>
    <row r="109" spans="1:8" ht="118.5" customHeight="1">
      <c r="A109" s="38" t="s">
        <v>2305</v>
      </c>
      <c r="B109" s="39" t="s">
        <v>2268</v>
      </c>
      <c r="C109" s="39" t="s">
        <v>2383</v>
      </c>
      <c r="D109" s="39" t="s">
        <v>2270</v>
      </c>
      <c r="E109" s="39" t="s">
        <v>2306</v>
      </c>
      <c r="F109" s="39" t="s">
        <v>2307</v>
      </c>
      <c r="G109" s="40">
        <v>7375.49</v>
      </c>
      <c r="H109" s="2"/>
    </row>
    <row r="110" spans="1:8" ht="15.6">
      <c r="A110" s="47" t="s">
        <v>2385</v>
      </c>
      <c r="B110" s="48" t="s">
        <v>2268</v>
      </c>
      <c r="C110" s="48" t="s">
        <v>2383</v>
      </c>
      <c r="D110" s="48" t="s">
        <v>2276</v>
      </c>
      <c r="E110" s="48"/>
      <c r="F110" s="48"/>
      <c r="G110" s="49">
        <f>G111</f>
        <v>11244.31</v>
      </c>
      <c r="H110" s="2"/>
    </row>
    <row r="111" spans="1:8" ht="31.2">
      <c r="A111" s="33" t="s">
        <v>2290</v>
      </c>
      <c r="B111" s="34" t="s">
        <v>2268</v>
      </c>
      <c r="C111" s="34" t="s">
        <v>2383</v>
      </c>
      <c r="D111" s="34" t="s">
        <v>2276</v>
      </c>
      <c r="E111" s="34" t="s">
        <v>2291</v>
      </c>
      <c r="F111" s="34"/>
      <c r="G111" s="18">
        <f>G112</f>
        <v>11244.31</v>
      </c>
      <c r="H111" s="2"/>
    </row>
    <row r="112" spans="1:8" ht="15.6">
      <c r="A112" s="35" t="s">
        <v>2292</v>
      </c>
      <c r="B112" s="36" t="s">
        <v>2268</v>
      </c>
      <c r="C112" s="36" t="s">
        <v>2383</v>
      </c>
      <c r="D112" s="36" t="s">
        <v>2276</v>
      </c>
      <c r="E112" s="36" t="s">
        <v>2293</v>
      </c>
      <c r="F112" s="36"/>
      <c r="G112" s="37">
        <f>G113</f>
        <v>11244.31</v>
      </c>
      <c r="H112" s="2"/>
    </row>
    <row r="113" spans="1:8" ht="116.25" customHeight="1">
      <c r="A113" s="38" t="s">
        <v>2305</v>
      </c>
      <c r="B113" s="39" t="s">
        <v>2268</v>
      </c>
      <c r="C113" s="39" t="s">
        <v>2383</v>
      </c>
      <c r="D113" s="39" t="s">
        <v>2276</v>
      </c>
      <c r="E113" s="39" t="s">
        <v>2306</v>
      </c>
      <c r="F113" s="39" t="s">
        <v>2307</v>
      </c>
      <c r="G113" s="40">
        <v>11244.31</v>
      </c>
      <c r="H113" s="2"/>
    </row>
    <row r="114" spans="1:8" ht="31.2">
      <c r="A114" s="47" t="s">
        <v>2386</v>
      </c>
      <c r="B114" s="48" t="s">
        <v>2268</v>
      </c>
      <c r="C114" s="48" t="s">
        <v>2383</v>
      </c>
      <c r="D114" s="48" t="s">
        <v>2380</v>
      </c>
      <c r="E114" s="48"/>
      <c r="F114" s="48"/>
      <c r="G114" s="49">
        <f>G115</f>
        <v>4176.74</v>
      </c>
      <c r="H114" s="2"/>
    </row>
    <row r="115" spans="1:8" ht="66" customHeight="1">
      <c r="A115" s="33" t="s">
        <v>2310</v>
      </c>
      <c r="B115" s="34" t="s">
        <v>2268</v>
      </c>
      <c r="C115" s="34" t="s">
        <v>2383</v>
      </c>
      <c r="D115" s="34" t="s">
        <v>2380</v>
      </c>
      <c r="E115" s="34" t="s">
        <v>2311</v>
      </c>
      <c r="F115" s="34"/>
      <c r="G115" s="18">
        <f>G116</f>
        <v>4176.74</v>
      </c>
      <c r="H115" s="2"/>
    </row>
    <row r="116" spans="1:8" ht="15.6">
      <c r="A116" s="35" t="s">
        <v>2312</v>
      </c>
      <c r="B116" s="36" t="s">
        <v>2268</v>
      </c>
      <c r="C116" s="36" t="s">
        <v>2383</v>
      </c>
      <c r="D116" s="36" t="s">
        <v>2380</v>
      </c>
      <c r="E116" s="36" t="s">
        <v>2313</v>
      </c>
      <c r="F116" s="36"/>
      <c r="G116" s="37">
        <f>G117+G120</f>
        <v>4176.74</v>
      </c>
      <c r="H116" s="2"/>
    </row>
    <row r="117" spans="1:8" ht="46.8">
      <c r="A117" s="41" t="s">
        <v>2387</v>
      </c>
      <c r="B117" s="42" t="s">
        <v>2268</v>
      </c>
      <c r="C117" s="42" t="s">
        <v>2383</v>
      </c>
      <c r="D117" s="42" t="s">
        <v>2380</v>
      </c>
      <c r="E117" s="42" t="s">
        <v>2388</v>
      </c>
      <c r="F117" s="42"/>
      <c r="G117" s="43">
        <f>G118+G119</f>
        <v>2200.29</v>
      </c>
      <c r="H117" s="2"/>
    </row>
    <row r="118" spans="1:8" ht="78">
      <c r="A118" s="38" t="s">
        <v>2389</v>
      </c>
      <c r="B118" s="39" t="s">
        <v>2268</v>
      </c>
      <c r="C118" s="39" t="s">
        <v>2383</v>
      </c>
      <c r="D118" s="39" t="s">
        <v>2380</v>
      </c>
      <c r="E118" s="39" t="s">
        <v>2390</v>
      </c>
      <c r="F118" s="39" t="s">
        <v>2260</v>
      </c>
      <c r="G118" s="40">
        <v>2195.29</v>
      </c>
      <c r="H118" s="2"/>
    </row>
    <row r="119" spans="1:8" ht="171.6">
      <c r="A119" s="38" t="s">
        <v>2391</v>
      </c>
      <c r="B119" s="39" t="s">
        <v>2268</v>
      </c>
      <c r="C119" s="39" t="s">
        <v>2383</v>
      </c>
      <c r="D119" s="39" t="s">
        <v>2380</v>
      </c>
      <c r="E119" s="39" t="s">
        <v>2392</v>
      </c>
      <c r="F119" s="39" t="s">
        <v>2307</v>
      </c>
      <c r="G119" s="40">
        <v>5</v>
      </c>
      <c r="H119" s="2"/>
    </row>
    <row r="120" spans="1:8" ht="46.8">
      <c r="A120" s="41" t="s">
        <v>2314</v>
      </c>
      <c r="B120" s="42" t="s">
        <v>2268</v>
      </c>
      <c r="C120" s="42" t="s">
        <v>2383</v>
      </c>
      <c r="D120" s="42" t="s">
        <v>2380</v>
      </c>
      <c r="E120" s="42" t="s">
        <v>2315</v>
      </c>
      <c r="F120" s="42"/>
      <c r="G120" s="43">
        <f>G121</f>
        <v>1976.45</v>
      </c>
      <c r="H120" s="2"/>
    </row>
    <row r="121" spans="1:8" ht="62.4">
      <c r="A121" s="38" t="s">
        <v>2393</v>
      </c>
      <c r="B121" s="39" t="s">
        <v>2268</v>
      </c>
      <c r="C121" s="39" t="s">
        <v>2383</v>
      </c>
      <c r="D121" s="39" t="s">
        <v>2380</v>
      </c>
      <c r="E121" s="39" t="s">
        <v>2394</v>
      </c>
      <c r="F121" s="39" t="s">
        <v>2260</v>
      </c>
      <c r="G121" s="40">
        <v>1976.45</v>
      </c>
      <c r="H121" s="2"/>
    </row>
    <row r="122" spans="1:8" ht="15.6">
      <c r="A122" s="47" t="s">
        <v>2395</v>
      </c>
      <c r="B122" s="48" t="s">
        <v>2268</v>
      </c>
      <c r="C122" s="48" t="s">
        <v>2383</v>
      </c>
      <c r="D122" s="48" t="s">
        <v>2396</v>
      </c>
      <c r="E122" s="48"/>
      <c r="F122" s="48"/>
      <c r="G122" s="49">
        <f>G123</f>
        <v>253.87</v>
      </c>
      <c r="H122" s="2"/>
    </row>
    <row r="123" spans="1:8" ht="62.4">
      <c r="A123" s="33" t="s">
        <v>2397</v>
      </c>
      <c r="B123" s="34" t="s">
        <v>2268</v>
      </c>
      <c r="C123" s="34" t="s">
        <v>2383</v>
      </c>
      <c r="D123" s="34" t="s">
        <v>2396</v>
      </c>
      <c r="E123" s="34" t="s">
        <v>2398</v>
      </c>
      <c r="F123" s="34"/>
      <c r="G123" s="18">
        <f>G124</f>
        <v>253.87</v>
      </c>
      <c r="H123" s="2"/>
    </row>
    <row r="124" spans="1:8" ht="15.6">
      <c r="A124" s="35" t="s">
        <v>2312</v>
      </c>
      <c r="B124" s="36" t="s">
        <v>2268</v>
      </c>
      <c r="C124" s="36" t="s">
        <v>2383</v>
      </c>
      <c r="D124" s="36" t="s">
        <v>2396</v>
      </c>
      <c r="E124" s="36" t="s">
        <v>2399</v>
      </c>
      <c r="F124" s="36"/>
      <c r="G124" s="37">
        <f>G125</f>
        <v>253.87</v>
      </c>
      <c r="H124" s="2"/>
    </row>
    <row r="125" spans="1:8" ht="93.6">
      <c r="A125" s="41" t="s">
        <v>2400</v>
      </c>
      <c r="B125" s="42" t="s">
        <v>2268</v>
      </c>
      <c r="C125" s="42" t="s">
        <v>2383</v>
      </c>
      <c r="D125" s="42" t="s">
        <v>2396</v>
      </c>
      <c r="E125" s="42" t="s">
        <v>2401</v>
      </c>
      <c r="F125" s="42"/>
      <c r="G125" s="43">
        <f>G126</f>
        <v>253.87</v>
      </c>
      <c r="H125" s="2"/>
    </row>
    <row r="126" spans="1:8" ht="109.2">
      <c r="A126" s="38" t="s">
        <v>2402</v>
      </c>
      <c r="B126" s="39" t="s">
        <v>2268</v>
      </c>
      <c r="C126" s="39" t="s">
        <v>2383</v>
      </c>
      <c r="D126" s="39" t="s">
        <v>2396</v>
      </c>
      <c r="E126" s="39" t="s">
        <v>2403</v>
      </c>
      <c r="F126" s="39" t="s">
        <v>2260</v>
      </c>
      <c r="G126" s="40">
        <v>253.87</v>
      </c>
      <c r="H126" s="2"/>
    </row>
    <row r="127" spans="1:8" ht="15.6">
      <c r="A127" s="44" t="s">
        <v>2404</v>
      </c>
      <c r="B127" s="45" t="s">
        <v>2268</v>
      </c>
      <c r="C127" s="45" t="s">
        <v>2304</v>
      </c>
      <c r="D127" s="45"/>
      <c r="E127" s="45"/>
      <c r="F127" s="45"/>
      <c r="G127" s="46">
        <f>G128</f>
        <v>1643.56</v>
      </c>
      <c r="H127" s="2"/>
    </row>
    <row r="128" spans="1:8" ht="15.6">
      <c r="A128" s="47" t="s">
        <v>2405</v>
      </c>
      <c r="B128" s="48" t="s">
        <v>2268</v>
      </c>
      <c r="C128" s="48" t="s">
        <v>2304</v>
      </c>
      <c r="D128" s="48" t="s">
        <v>2245</v>
      </c>
      <c r="E128" s="48"/>
      <c r="F128" s="48"/>
      <c r="G128" s="49">
        <f>G129</f>
        <v>1643.56</v>
      </c>
      <c r="H128" s="2"/>
    </row>
    <row r="129" spans="1:8" ht="31.2">
      <c r="A129" s="33" t="s">
        <v>2290</v>
      </c>
      <c r="B129" s="34" t="s">
        <v>2268</v>
      </c>
      <c r="C129" s="34" t="s">
        <v>2304</v>
      </c>
      <c r="D129" s="34" t="s">
        <v>2245</v>
      </c>
      <c r="E129" s="34" t="s">
        <v>2291</v>
      </c>
      <c r="F129" s="34"/>
      <c r="G129" s="18">
        <f>G130</f>
        <v>1643.56</v>
      </c>
      <c r="H129" s="2"/>
    </row>
    <row r="130" spans="1:8" ht="15.6">
      <c r="A130" s="35" t="s">
        <v>2292</v>
      </c>
      <c r="B130" s="36" t="s">
        <v>2268</v>
      </c>
      <c r="C130" s="36" t="s">
        <v>2304</v>
      </c>
      <c r="D130" s="36" t="s">
        <v>2245</v>
      </c>
      <c r="E130" s="36" t="s">
        <v>2293</v>
      </c>
      <c r="F130" s="36"/>
      <c r="G130" s="37">
        <f>G131</f>
        <v>1643.56</v>
      </c>
      <c r="H130" s="2"/>
    </row>
    <row r="131" spans="1:8" ht="117" customHeight="1">
      <c r="A131" s="38" t="s">
        <v>2305</v>
      </c>
      <c r="B131" s="39" t="s">
        <v>2268</v>
      </c>
      <c r="C131" s="39" t="s">
        <v>2304</v>
      </c>
      <c r="D131" s="39" t="s">
        <v>2245</v>
      </c>
      <c r="E131" s="39" t="s">
        <v>2306</v>
      </c>
      <c r="F131" s="39" t="s">
        <v>2307</v>
      </c>
      <c r="G131" s="40">
        <v>1643.56</v>
      </c>
      <c r="H131" s="2"/>
    </row>
    <row r="132" spans="1:8" ht="15.6">
      <c r="A132" s="44" t="s">
        <v>2406</v>
      </c>
      <c r="B132" s="45" t="s">
        <v>2268</v>
      </c>
      <c r="C132" s="45" t="s">
        <v>2396</v>
      </c>
      <c r="D132" s="45"/>
      <c r="E132" s="45"/>
      <c r="F132" s="45"/>
      <c r="G132" s="46">
        <f>G133</f>
        <v>2979.19</v>
      </c>
      <c r="H132" s="2"/>
    </row>
    <row r="133" spans="1:8" ht="15.6">
      <c r="A133" s="47" t="s">
        <v>2407</v>
      </c>
      <c r="B133" s="48" t="s">
        <v>2268</v>
      </c>
      <c r="C133" s="48" t="s">
        <v>2396</v>
      </c>
      <c r="D133" s="48" t="s">
        <v>2396</v>
      </c>
      <c r="E133" s="48"/>
      <c r="F133" s="48"/>
      <c r="G133" s="49">
        <f>G134</f>
        <v>2979.19</v>
      </c>
      <c r="H133" s="2"/>
    </row>
    <row r="134" spans="1:8" ht="31.2">
      <c r="A134" s="33" t="s">
        <v>2290</v>
      </c>
      <c r="B134" s="34" t="s">
        <v>2268</v>
      </c>
      <c r="C134" s="34" t="s">
        <v>2396</v>
      </c>
      <c r="D134" s="34" t="s">
        <v>2396</v>
      </c>
      <c r="E134" s="34" t="s">
        <v>2291</v>
      </c>
      <c r="F134" s="34"/>
      <c r="G134" s="18">
        <f>G135</f>
        <v>2979.19</v>
      </c>
      <c r="H134" s="2"/>
    </row>
    <row r="135" spans="1:8" ht="15.6">
      <c r="A135" s="35" t="s">
        <v>2292</v>
      </c>
      <c r="B135" s="36" t="s">
        <v>2268</v>
      </c>
      <c r="C135" s="36" t="s">
        <v>2396</v>
      </c>
      <c r="D135" s="36" t="s">
        <v>2396</v>
      </c>
      <c r="E135" s="36" t="s">
        <v>2293</v>
      </c>
      <c r="F135" s="36"/>
      <c r="G135" s="37">
        <f>G136+G137</f>
        <v>2979.19</v>
      </c>
      <c r="H135" s="2"/>
    </row>
    <row r="136" spans="1:8" ht="114.75" customHeight="1">
      <c r="A136" s="38" t="s">
        <v>2305</v>
      </c>
      <c r="B136" s="39" t="s">
        <v>2268</v>
      </c>
      <c r="C136" s="39" t="s">
        <v>2396</v>
      </c>
      <c r="D136" s="39" t="s">
        <v>2396</v>
      </c>
      <c r="E136" s="39" t="s">
        <v>2306</v>
      </c>
      <c r="F136" s="39" t="s">
        <v>2307</v>
      </c>
      <c r="G136" s="40">
        <v>1380</v>
      </c>
      <c r="H136" s="2"/>
    </row>
    <row r="137" spans="1:8" ht="156">
      <c r="A137" s="38" t="s">
        <v>2408</v>
      </c>
      <c r="B137" s="39" t="s">
        <v>2268</v>
      </c>
      <c r="C137" s="39" t="s">
        <v>2396</v>
      </c>
      <c r="D137" s="39" t="s">
        <v>2396</v>
      </c>
      <c r="E137" s="39" t="s">
        <v>2409</v>
      </c>
      <c r="F137" s="39" t="s">
        <v>2307</v>
      </c>
      <c r="G137" s="40">
        <v>1599.19</v>
      </c>
      <c r="H137" s="2"/>
    </row>
    <row r="138" spans="1:8" ht="15.6">
      <c r="A138" s="44" t="s">
        <v>2410</v>
      </c>
      <c r="B138" s="45" t="s">
        <v>2268</v>
      </c>
      <c r="C138" s="45" t="s">
        <v>2369</v>
      </c>
      <c r="D138" s="45"/>
      <c r="E138" s="45"/>
      <c r="F138" s="45"/>
      <c r="G138" s="46">
        <f>G139</f>
        <v>14389.62</v>
      </c>
      <c r="H138" s="2"/>
    </row>
    <row r="139" spans="1:8" ht="31.2">
      <c r="A139" s="47" t="s">
        <v>2411</v>
      </c>
      <c r="B139" s="48" t="s">
        <v>2268</v>
      </c>
      <c r="C139" s="48" t="s">
        <v>2369</v>
      </c>
      <c r="D139" s="48" t="s">
        <v>2412</v>
      </c>
      <c r="E139" s="48"/>
      <c r="F139" s="48"/>
      <c r="G139" s="49">
        <f>G140</f>
        <v>14389.62</v>
      </c>
      <c r="H139" s="2"/>
    </row>
    <row r="140" spans="1:8" ht="67.5" customHeight="1">
      <c r="A140" s="33" t="s">
        <v>2413</v>
      </c>
      <c r="B140" s="34" t="s">
        <v>2268</v>
      </c>
      <c r="C140" s="34" t="s">
        <v>2369</v>
      </c>
      <c r="D140" s="34" t="s">
        <v>2412</v>
      </c>
      <c r="E140" s="34" t="s">
        <v>2414</v>
      </c>
      <c r="F140" s="34"/>
      <c r="G140" s="18">
        <f>G141</f>
        <v>14389.62</v>
      </c>
      <c r="H140" s="2"/>
    </row>
    <row r="141" spans="1:8" ht="15.6">
      <c r="A141" s="35" t="s">
        <v>2312</v>
      </c>
      <c r="B141" s="36" t="s">
        <v>2268</v>
      </c>
      <c r="C141" s="36" t="s">
        <v>2369</v>
      </c>
      <c r="D141" s="36" t="s">
        <v>2412</v>
      </c>
      <c r="E141" s="36" t="s">
        <v>2415</v>
      </c>
      <c r="F141" s="36"/>
      <c r="G141" s="37">
        <f>G142</f>
        <v>14389.62</v>
      </c>
      <c r="H141" s="2"/>
    </row>
    <row r="142" spans="1:8" ht="62.4">
      <c r="A142" s="41" t="s">
        <v>2416</v>
      </c>
      <c r="B142" s="42" t="s">
        <v>2268</v>
      </c>
      <c r="C142" s="42" t="s">
        <v>2369</v>
      </c>
      <c r="D142" s="42" t="s">
        <v>2412</v>
      </c>
      <c r="E142" s="42" t="s">
        <v>2417</v>
      </c>
      <c r="F142" s="42"/>
      <c r="G142" s="43">
        <f>G143+G144</f>
        <v>14389.62</v>
      </c>
      <c r="H142" s="2"/>
    </row>
    <row r="143" spans="1:8" ht="109.2">
      <c r="A143" s="38" t="s">
        <v>2418</v>
      </c>
      <c r="B143" s="39" t="s">
        <v>2268</v>
      </c>
      <c r="C143" s="39" t="s">
        <v>2369</v>
      </c>
      <c r="D143" s="39" t="s">
        <v>2412</v>
      </c>
      <c r="E143" s="39" t="s">
        <v>2419</v>
      </c>
      <c r="F143" s="39" t="s">
        <v>2307</v>
      </c>
      <c r="G143" s="40">
        <v>7194.81</v>
      </c>
      <c r="H143" s="2"/>
    </row>
    <row r="144" spans="1:8" ht="124.8">
      <c r="A144" s="38" t="s">
        <v>2420</v>
      </c>
      <c r="B144" s="39" t="s">
        <v>2268</v>
      </c>
      <c r="C144" s="39" t="s">
        <v>2369</v>
      </c>
      <c r="D144" s="39" t="s">
        <v>2412</v>
      </c>
      <c r="E144" s="39" t="s">
        <v>2421</v>
      </c>
      <c r="F144" s="39" t="s">
        <v>2307</v>
      </c>
      <c r="G144" s="40">
        <v>7194.81</v>
      </c>
      <c r="H144" s="2"/>
    </row>
    <row r="145" spans="1:8" ht="15.6">
      <c r="A145" s="44" t="s">
        <v>2422</v>
      </c>
      <c r="B145" s="45" t="s">
        <v>2268</v>
      </c>
      <c r="C145" s="45" t="s">
        <v>2423</v>
      </c>
      <c r="D145" s="45"/>
      <c r="E145" s="45"/>
      <c r="F145" s="45"/>
      <c r="G145" s="46">
        <f>G146+G150</f>
        <v>23297</v>
      </c>
      <c r="H145" s="2"/>
    </row>
    <row r="146" spans="1:8" ht="15.6">
      <c r="A146" s="47" t="s">
        <v>2424</v>
      </c>
      <c r="B146" s="48" t="s">
        <v>2268</v>
      </c>
      <c r="C146" s="48" t="s">
        <v>2423</v>
      </c>
      <c r="D146" s="48" t="s">
        <v>2270</v>
      </c>
      <c r="E146" s="48"/>
      <c r="F146" s="48"/>
      <c r="G146" s="49">
        <f>G147</f>
        <v>23207</v>
      </c>
      <c r="H146" s="2"/>
    </row>
    <row r="147" spans="1:8" ht="31.2">
      <c r="A147" s="33" t="s">
        <v>2290</v>
      </c>
      <c r="B147" s="34" t="s">
        <v>2268</v>
      </c>
      <c r="C147" s="34" t="s">
        <v>2423</v>
      </c>
      <c r="D147" s="34" t="s">
        <v>2270</v>
      </c>
      <c r="E147" s="34" t="s">
        <v>2291</v>
      </c>
      <c r="F147" s="34"/>
      <c r="G147" s="18">
        <f>G148</f>
        <v>23207</v>
      </c>
      <c r="H147" s="2"/>
    </row>
    <row r="148" spans="1:8" ht="15.6">
      <c r="A148" s="35" t="s">
        <v>2292</v>
      </c>
      <c r="B148" s="36" t="s">
        <v>2268</v>
      </c>
      <c r="C148" s="36" t="s">
        <v>2423</v>
      </c>
      <c r="D148" s="36" t="s">
        <v>2270</v>
      </c>
      <c r="E148" s="36" t="s">
        <v>2293</v>
      </c>
      <c r="F148" s="36"/>
      <c r="G148" s="37">
        <f>G149</f>
        <v>23207</v>
      </c>
      <c r="H148" s="2"/>
    </row>
    <row r="149" spans="1:8" ht="78">
      <c r="A149" s="38" t="s">
        <v>2425</v>
      </c>
      <c r="B149" s="39" t="s">
        <v>2268</v>
      </c>
      <c r="C149" s="39" t="s">
        <v>2423</v>
      </c>
      <c r="D149" s="39" t="s">
        <v>2270</v>
      </c>
      <c r="E149" s="39" t="s">
        <v>2426</v>
      </c>
      <c r="F149" s="39" t="s">
        <v>2307</v>
      </c>
      <c r="G149" s="40">
        <v>23207</v>
      </c>
      <c r="H149" s="2"/>
    </row>
    <row r="150" spans="1:8" ht="31.2">
      <c r="A150" s="47" t="s">
        <v>2427</v>
      </c>
      <c r="B150" s="48" t="s">
        <v>2268</v>
      </c>
      <c r="C150" s="48" t="s">
        <v>2423</v>
      </c>
      <c r="D150" s="48" t="s">
        <v>2276</v>
      </c>
      <c r="E150" s="48"/>
      <c r="F150" s="48"/>
      <c r="G150" s="49">
        <f>G151+G155+G159</f>
        <v>90</v>
      </c>
      <c r="H150" s="2"/>
    </row>
    <row r="151" spans="1:8" ht="62.4">
      <c r="A151" s="33" t="s">
        <v>2428</v>
      </c>
      <c r="B151" s="34" t="s">
        <v>2268</v>
      </c>
      <c r="C151" s="34" t="s">
        <v>2423</v>
      </c>
      <c r="D151" s="34" t="s">
        <v>2276</v>
      </c>
      <c r="E151" s="34" t="s">
        <v>2429</v>
      </c>
      <c r="F151" s="34"/>
      <c r="G151" s="18">
        <f>G152</f>
        <v>50</v>
      </c>
      <c r="H151" s="2"/>
    </row>
    <row r="152" spans="1:8" ht="15.6">
      <c r="A152" s="35" t="s">
        <v>2312</v>
      </c>
      <c r="B152" s="36" t="s">
        <v>2268</v>
      </c>
      <c r="C152" s="36" t="s">
        <v>2423</v>
      </c>
      <c r="D152" s="36" t="s">
        <v>2276</v>
      </c>
      <c r="E152" s="36" t="s">
        <v>2430</v>
      </c>
      <c r="F152" s="36"/>
      <c r="G152" s="37">
        <f>G153</f>
        <v>50</v>
      </c>
      <c r="H152" s="2"/>
    </row>
    <row r="153" spans="1:8" ht="56.25" customHeight="1">
      <c r="A153" s="41" t="s">
        <v>2431</v>
      </c>
      <c r="B153" s="42" t="s">
        <v>2268</v>
      </c>
      <c r="C153" s="42" t="s">
        <v>2423</v>
      </c>
      <c r="D153" s="42" t="s">
        <v>2276</v>
      </c>
      <c r="E153" s="42" t="s">
        <v>2432</v>
      </c>
      <c r="F153" s="42"/>
      <c r="G153" s="43">
        <f>G154</f>
        <v>50</v>
      </c>
      <c r="H153" s="2"/>
    </row>
    <row r="154" spans="1:8" ht="78">
      <c r="A154" s="38" t="s">
        <v>2433</v>
      </c>
      <c r="B154" s="39" t="s">
        <v>2268</v>
      </c>
      <c r="C154" s="39" t="s">
        <v>2423</v>
      </c>
      <c r="D154" s="39" t="s">
        <v>2276</v>
      </c>
      <c r="E154" s="39" t="s">
        <v>2434</v>
      </c>
      <c r="F154" s="39" t="s">
        <v>2263</v>
      </c>
      <c r="G154" s="40">
        <v>50</v>
      </c>
      <c r="H154" s="2"/>
    </row>
    <row r="155" spans="1:8" ht="62.4">
      <c r="A155" s="33" t="s">
        <v>2413</v>
      </c>
      <c r="B155" s="34" t="s">
        <v>2268</v>
      </c>
      <c r="C155" s="34" t="s">
        <v>2423</v>
      </c>
      <c r="D155" s="34" t="s">
        <v>2276</v>
      </c>
      <c r="E155" s="34" t="s">
        <v>2414</v>
      </c>
      <c r="F155" s="34"/>
      <c r="G155" s="18">
        <f>G156</f>
        <v>25</v>
      </c>
      <c r="H155" s="2"/>
    </row>
    <row r="156" spans="1:8" ht="15.6">
      <c r="A156" s="35" t="s">
        <v>2312</v>
      </c>
      <c r="B156" s="36" t="s">
        <v>2268</v>
      </c>
      <c r="C156" s="36" t="s">
        <v>2423</v>
      </c>
      <c r="D156" s="36" t="s">
        <v>2276</v>
      </c>
      <c r="E156" s="36" t="s">
        <v>2415</v>
      </c>
      <c r="F156" s="36"/>
      <c r="G156" s="37">
        <f>G157</f>
        <v>25</v>
      </c>
      <c r="H156" s="2"/>
    </row>
    <row r="157" spans="1:8" ht="62.4">
      <c r="A157" s="41" t="s">
        <v>2435</v>
      </c>
      <c r="B157" s="42" t="s">
        <v>2268</v>
      </c>
      <c r="C157" s="42" t="s">
        <v>2423</v>
      </c>
      <c r="D157" s="42" t="s">
        <v>2276</v>
      </c>
      <c r="E157" s="42" t="s">
        <v>2436</v>
      </c>
      <c r="F157" s="42"/>
      <c r="G157" s="43">
        <f>G158</f>
        <v>25</v>
      </c>
      <c r="H157" s="2"/>
    </row>
    <row r="158" spans="1:8" ht="87" customHeight="1">
      <c r="A158" s="38" t="s">
        <v>2437</v>
      </c>
      <c r="B158" s="39" t="s">
        <v>2268</v>
      </c>
      <c r="C158" s="39" t="s">
        <v>2423</v>
      </c>
      <c r="D158" s="39" t="s">
        <v>2276</v>
      </c>
      <c r="E158" s="39" t="s">
        <v>2438</v>
      </c>
      <c r="F158" s="39" t="s">
        <v>2263</v>
      </c>
      <c r="G158" s="40">
        <v>25</v>
      </c>
      <c r="H158" s="2"/>
    </row>
    <row r="159" spans="1:8" ht="62.4">
      <c r="A159" s="33" t="s">
        <v>2397</v>
      </c>
      <c r="B159" s="34" t="s">
        <v>2268</v>
      </c>
      <c r="C159" s="34" t="s">
        <v>2423</v>
      </c>
      <c r="D159" s="34" t="s">
        <v>2276</v>
      </c>
      <c r="E159" s="34" t="s">
        <v>2398</v>
      </c>
      <c r="F159" s="34"/>
      <c r="G159" s="18">
        <f>G160</f>
        <v>15</v>
      </c>
      <c r="H159" s="2"/>
    </row>
    <row r="160" spans="1:8" ht="15.6">
      <c r="A160" s="35" t="s">
        <v>2312</v>
      </c>
      <c r="B160" s="36" t="s">
        <v>2268</v>
      </c>
      <c r="C160" s="36" t="s">
        <v>2423</v>
      </c>
      <c r="D160" s="36" t="s">
        <v>2276</v>
      </c>
      <c r="E160" s="36" t="s">
        <v>2399</v>
      </c>
      <c r="F160" s="36"/>
      <c r="G160" s="37">
        <f>G161</f>
        <v>15</v>
      </c>
      <c r="H160" s="2"/>
    </row>
    <row r="161" spans="1:8" ht="93.6">
      <c r="A161" s="41" t="s">
        <v>2400</v>
      </c>
      <c r="B161" s="42" t="s">
        <v>2268</v>
      </c>
      <c r="C161" s="42" t="s">
        <v>2423</v>
      </c>
      <c r="D161" s="42" t="s">
        <v>2276</v>
      </c>
      <c r="E161" s="42" t="s">
        <v>2401</v>
      </c>
      <c r="F161" s="42"/>
      <c r="G161" s="43">
        <f>G162</f>
        <v>15</v>
      </c>
      <c r="H161" s="2"/>
    </row>
    <row r="162" spans="1:8" ht="62.4">
      <c r="A162" s="38" t="s">
        <v>2261</v>
      </c>
      <c r="B162" s="39" t="s">
        <v>2268</v>
      </c>
      <c r="C162" s="39" t="s">
        <v>2423</v>
      </c>
      <c r="D162" s="39" t="s">
        <v>2276</v>
      </c>
      <c r="E162" s="39" t="s">
        <v>2439</v>
      </c>
      <c r="F162" s="39" t="s">
        <v>2263</v>
      </c>
      <c r="G162" s="40">
        <v>15</v>
      </c>
      <c r="H162" s="2"/>
    </row>
    <row r="163" spans="1:8" ht="31.2">
      <c r="A163" s="24" t="s">
        <v>343</v>
      </c>
      <c r="B163" s="25" t="s">
        <v>2440</v>
      </c>
      <c r="C163" s="25"/>
      <c r="D163" s="25"/>
      <c r="E163" s="25"/>
      <c r="F163" s="25"/>
      <c r="G163" s="26">
        <f>G164+G206+G212+G218+G224+G231+G246</f>
        <v>115631.01999999999</v>
      </c>
      <c r="H163" s="2"/>
    </row>
    <row r="164" spans="1:8" ht="15.6">
      <c r="A164" s="44" t="s">
        <v>2244</v>
      </c>
      <c r="B164" s="45" t="s">
        <v>2440</v>
      </c>
      <c r="C164" s="45" t="s">
        <v>2245</v>
      </c>
      <c r="D164" s="45"/>
      <c r="E164" s="45"/>
      <c r="F164" s="45"/>
      <c r="G164" s="46">
        <f>G165+G169</f>
        <v>96427.459999999992</v>
      </c>
      <c r="H164" s="2"/>
    </row>
    <row r="165" spans="1:8" ht="31.2">
      <c r="A165" s="47" t="s">
        <v>2441</v>
      </c>
      <c r="B165" s="48" t="s">
        <v>2440</v>
      </c>
      <c r="C165" s="48" t="s">
        <v>2245</v>
      </c>
      <c r="D165" s="48" t="s">
        <v>2383</v>
      </c>
      <c r="E165" s="48"/>
      <c r="F165" s="48"/>
      <c r="G165" s="49">
        <f>G166</f>
        <v>356.68</v>
      </c>
      <c r="H165" s="2"/>
    </row>
    <row r="166" spans="1:8" ht="31.2">
      <c r="A166" s="33" t="s">
        <v>2290</v>
      </c>
      <c r="B166" s="34" t="s">
        <v>2440</v>
      </c>
      <c r="C166" s="34" t="s">
        <v>2245</v>
      </c>
      <c r="D166" s="34" t="s">
        <v>2383</v>
      </c>
      <c r="E166" s="34" t="s">
        <v>2291</v>
      </c>
      <c r="F166" s="34"/>
      <c r="G166" s="18">
        <f>G167</f>
        <v>356.68</v>
      </c>
      <c r="H166" s="2"/>
    </row>
    <row r="167" spans="1:8" ht="15.6">
      <c r="A167" s="35" t="s">
        <v>2292</v>
      </c>
      <c r="B167" s="36" t="s">
        <v>2440</v>
      </c>
      <c r="C167" s="36" t="s">
        <v>2245</v>
      </c>
      <c r="D167" s="36" t="s">
        <v>2383</v>
      </c>
      <c r="E167" s="36" t="s">
        <v>2293</v>
      </c>
      <c r="F167" s="36"/>
      <c r="G167" s="37">
        <f>G168</f>
        <v>356.68</v>
      </c>
      <c r="H167" s="2"/>
    </row>
    <row r="168" spans="1:8" ht="78">
      <c r="A168" s="38" t="s">
        <v>2442</v>
      </c>
      <c r="B168" s="39" t="s">
        <v>2440</v>
      </c>
      <c r="C168" s="39" t="s">
        <v>2245</v>
      </c>
      <c r="D168" s="39" t="s">
        <v>2383</v>
      </c>
      <c r="E168" s="39" t="s">
        <v>2443</v>
      </c>
      <c r="F168" s="39" t="s">
        <v>2297</v>
      </c>
      <c r="G168" s="40">
        <v>356.68</v>
      </c>
      <c r="H168" s="2"/>
    </row>
    <row r="169" spans="1:8" ht="15.6">
      <c r="A169" s="47" t="s">
        <v>2308</v>
      </c>
      <c r="B169" s="48" t="s">
        <v>2440</v>
      </c>
      <c r="C169" s="48" t="s">
        <v>2245</v>
      </c>
      <c r="D169" s="48" t="s">
        <v>2309</v>
      </c>
      <c r="E169" s="48"/>
      <c r="F169" s="48"/>
      <c r="G169" s="49">
        <f>G170+G174+G181+G191+G195</f>
        <v>96070.78</v>
      </c>
      <c r="H169" s="2"/>
    </row>
    <row r="170" spans="1:8" ht="31.2">
      <c r="A170" s="33" t="s">
        <v>2370</v>
      </c>
      <c r="B170" s="34" t="s">
        <v>2440</v>
      </c>
      <c r="C170" s="34" t="s">
        <v>2245</v>
      </c>
      <c r="D170" s="34" t="s">
        <v>2309</v>
      </c>
      <c r="E170" s="34" t="s">
        <v>2371</v>
      </c>
      <c r="F170" s="34"/>
      <c r="G170" s="18">
        <f>G171</f>
        <v>200</v>
      </c>
      <c r="H170" s="2"/>
    </row>
    <row r="171" spans="1:8" ht="15.6">
      <c r="A171" s="35" t="s">
        <v>2312</v>
      </c>
      <c r="B171" s="36" t="s">
        <v>2440</v>
      </c>
      <c r="C171" s="36" t="s">
        <v>2245</v>
      </c>
      <c r="D171" s="36" t="s">
        <v>2309</v>
      </c>
      <c r="E171" s="36" t="s">
        <v>2372</v>
      </c>
      <c r="F171" s="36"/>
      <c r="G171" s="37">
        <f>G172</f>
        <v>200</v>
      </c>
      <c r="H171" s="2"/>
    </row>
    <row r="172" spans="1:8" ht="46.8">
      <c r="A172" s="41" t="s">
        <v>2373</v>
      </c>
      <c r="B172" s="42" t="s">
        <v>2440</v>
      </c>
      <c r="C172" s="42" t="s">
        <v>2245</v>
      </c>
      <c r="D172" s="42" t="s">
        <v>2309</v>
      </c>
      <c r="E172" s="42" t="s">
        <v>2374</v>
      </c>
      <c r="F172" s="42"/>
      <c r="G172" s="43">
        <f>G173</f>
        <v>200</v>
      </c>
      <c r="H172" s="2"/>
    </row>
    <row r="173" spans="1:8" ht="93.6">
      <c r="A173" s="38" t="s">
        <v>2444</v>
      </c>
      <c r="B173" s="39" t="s">
        <v>2440</v>
      </c>
      <c r="C173" s="39" t="s">
        <v>2245</v>
      </c>
      <c r="D173" s="39" t="s">
        <v>2309</v>
      </c>
      <c r="E173" s="39" t="s">
        <v>2445</v>
      </c>
      <c r="F173" s="39" t="s">
        <v>2260</v>
      </c>
      <c r="G173" s="40">
        <v>200</v>
      </c>
      <c r="H173" s="2"/>
    </row>
    <row r="174" spans="1:8" ht="78">
      <c r="A174" s="33" t="s">
        <v>2320</v>
      </c>
      <c r="B174" s="34" t="s">
        <v>2440</v>
      </c>
      <c r="C174" s="34" t="s">
        <v>2245</v>
      </c>
      <c r="D174" s="34" t="s">
        <v>2309</v>
      </c>
      <c r="E174" s="34" t="s">
        <v>2321</v>
      </c>
      <c r="F174" s="34"/>
      <c r="G174" s="18">
        <f>G175</f>
        <v>48707.880000000005</v>
      </c>
      <c r="H174" s="2"/>
    </row>
    <row r="175" spans="1:8" ht="15.6">
      <c r="A175" s="35" t="s">
        <v>2312</v>
      </c>
      <c r="B175" s="36" t="s">
        <v>2440</v>
      </c>
      <c r="C175" s="36" t="s">
        <v>2245</v>
      </c>
      <c r="D175" s="36" t="s">
        <v>2309</v>
      </c>
      <c r="E175" s="36" t="s">
        <v>2322</v>
      </c>
      <c r="F175" s="36"/>
      <c r="G175" s="37">
        <f>G176+G179</f>
        <v>48707.880000000005</v>
      </c>
      <c r="H175" s="2"/>
    </row>
    <row r="176" spans="1:8" ht="46.8">
      <c r="A176" s="41" t="s">
        <v>2323</v>
      </c>
      <c r="B176" s="42" t="s">
        <v>2440</v>
      </c>
      <c r="C176" s="42" t="s">
        <v>2245</v>
      </c>
      <c r="D176" s="42" t="s">
        <v>2309</v>
      </c>
      <c r="E176" s="42" t="s">
        <v>2324</v>
      </c>
      <c r="F176" s="42"/>
      <c r="G176" s="43">
        <f>G177+G178</f>
        <v>48669.8</v>
      </c>
      <c r="H176" s="2"/>
    </row>
    <row r="177" spans="1:8" ht="140.4">
      <c r="A177" s="38" t="s">
        <v>2264</v>
      </c>
      <c r="B177" s="39" t="s">
        <v>2440</v>
      </c>
      <c r="C177" s="39" t="s">
        <v>2245</v>
      </c>
      <c r="D177" s="39" t="s">
        <v>2309</v>
      </c>
      <c r="E177" s="39" t="s">
        <v>2446</v>
      </c>
      <c r="F177" s="39" t="s">
        <v>2260</v>
      </c>
      <c r="G177" s="40">
        <v>9827.2000000000007</v>
      </c>
      <c r="H177" s="2"/>
    </row>
    <row r="178" spans="1:8" ht="150.75" customHeight="1">
      <c r="A178" s="38" t="s">
        <v>2266</v>
      </c>
      <c r="B178" s="39" t="s">
        <v>2440</v>
      </c>
      <c r="C178" s="39" t="s">
        <v>2245</v>
      </c>
      <c r="D178" s="39" t="s">
        <v>2309</v>
      </c>
      <c r="E178" s="39" t="s">
        <v>2325</v>
      </c>
      <c r="F178" s="39" t="s">
        <v>2260</v>
      </c>
      <c r="G178" s="40">
        <v>38842.6</v>
      </c>
      <c r="H178" s="2"/>
    </row>
    <row r="179" spans="1:8" ht="109.2">
      <c r="A179" s="41" t="s">
        <v>2326</v>
      </c>
      <c r="B179" s="42" t="s">
        <v>2440</v>
      </c>
      <c r="C179" s="42" t="s">
        <v>2245</v>
      </c>
      <c r="D179" s="42" t="s">
        <v>2309</v>
      </c>
      <c r="E179" s="42" t="s">
        <v>2327</v>
      </c>
      <c r="F179" s="42"/>
      <c r="G179" s="43">
        <f>G180</f>
        <v>38.08</v>
      </c>
      <c r="H179" s="2"/>
    </row>
    <row r="180" spans="1:8" ht="124.8">
      <c r="A180" s="38" t="s">
        <v>2328</v>
      </c>
      <c r="B180" s="39" t="s">
        <v>2440</v>
      </c>
      <c r="C180" s="39" t="s">
        <v>2245</v>
      </c>
      <c r="D180" s="39" t="s">
        <v>2309</v>
      </c>
      <c r="E180" s="39" t="s">
        <v>2329</v>
      </c>
      <c r="F180" s="39" t="s">
        <v>2260</v>
      </c>
      <c r="G180" s="40">
        <v>38.08</v>
      </c>
      <c r="H180" s="2"/>
    </row>
    <row r="181" spans="1:8" ht="62.4">
      <c r="A181" s="33" t="s">
        <v>2397</v>
      </c>
      <c r="B181" s="34" t="s">
        <v>2440</v>
      </c>
      <c r="C181" s="34" t="s">
        <v>2245</v>
      </c>
      <c r="D181" s="34" t="s">
        <v>2309</v>
      </c>
      <c r="E181" s="34" t="s">
        <v>2398</v>
      </c>
      <c r="F181" s="34"/>
      <c r="G181" s="18">
        <f>G182</f>
        <v>7528.9500000000007</v>
      </c>
      <c r="H181" s="2"/>
    </row>
    <row r="182" spans="1:8" ht="15.6">
      <c r="A182" s="35" t="s">
        <v>2312</v>
      </c>
      <c r="B182" s="36" t="s">
        <v>2440</v>
      </c>
      <c r="C182" s="36" t="s">
        <v>2245</v>
      </c>
      <c r="D182" s="36" t="s">
        <v>2309</v>
      </c>
      <c r="E182" s="36" t="s">
        <v>2399</v>
      </c>
      <c r="F182" s="36"/>
      <c r="G182" s="37">
        <f>G183+G186</f>
        <v>7528.9500000000007</v>
      </c>
      <c r="H182" s="2"/>
    </row>
    <row r="183" spans="1:8" ht="93.6">
      <c r="A183" s="41" t="s">
        <v>2400</v>
      </c>
      <c r="B183" s="42" t="s">
        <v>2440</v>
      </c>
      <c r="C183" s="42" t="s">
        <v>2245</v>
      </c>
      <c r="D183" s="42" t="s">
        <v>2309</v>
      </c>
      <c r="E183" s="42" t="s">
        <v>2401</v>
      </c>
      <c r="F183" s="42"/>
      <c r="G183" s="43">
        <f>G184+G185</f>
        <v>1234.5999999999999</v>
      </c>
      <c r="H183" s="2"/>
    </row>
    <row r="184" spans="1:8" ht="78">
      <c r="A184" s="38" t="s">
        <v>2447</v>
      </c>
      <c r="B184" s="39" t="s">
        <v>2440</v>
      </c>
      <c r="C184" s="39" t="s">
        <v>2245</v>
      </c>
      <c r="D184" s="39" t="s">
        <v>2309</v>
      </c>
      <c r="E184" s="39" t="s">
        <v>2448</v>
      </c>
      <c r="F184" s="39" t="s">
        <v>2260</v>
      </c>
      <c r="G184" s="40">
        <v>284.60000000000002</v>
      </c>
      <c r="H184" s="2"/>
    </row>
    <row r="185" spans="1:8" ht="93.6">
      <c r="A185" s="38" t="s">
        <v>2449</v>
      </c>
      <c r="B185" s="39" t="s">
        <v>2440</v>
      </c>
      <c r="C185" s="39" t="s">
        <v>2245</v>
      </c>
      <c r="D185" s="39" t="s">
        <v>2309</v>
      </c>
      <c r="E185" s="39" t="s">
        <v>2450</v>
      </c>
      <c r="F185" s="39" t="s">
        <v>2260</v>
      </c>
      <c r="G185" s="40">
        <v>950</v>
      </c>
      <c r="H185" s="2"/>
    </row>
    <row r="186" spans="1:8" ht="62.4">
      <c r="A186" s="41" t="s">
        <v>2451</v>
      </c>
      <c r="B186" s="42" t="s">
        <v>2440</v>
      </c>
      <c r="C186" s="42" t="s">
        <v>2245</v>
      </c>
      <c r="D186" s="42" t="s">
        <v>2309</v>
      </c>
      <c r="E186" s="42" t="s">
        <v>2452</v>
      </c>
      <c r="F186" s="42"/>
      <c r="G186" s="43">
        <f>G187+G188+G189+G190</f>
        <v>6294.35</v>
      </c>
      <c r="H186" s="2"/>
    </row>
    <row r="187" spans="1:8" ht="140.4">
      <c r="A187" s="38" t="s">
        <v>2453</v>
      </c>
      <c r="B187" s="39" t="s">
        <v>2440</v>
      </c>
      <c r="C187" s="39" t="s">
        <v>2245</v>
      </c>
      <c r="D187" s="39" t="s">
        <v>2309</v>
      </c>
      <c r="E187" s="39" t="s">
        <v>2454</v>
      </c>
      <c r="F187" s="39" t="s">
        <v>2252</v>
      </c>
      <c r="G187" s="40">
        <v>2433.56</v>
      </c>
      <c r="H187" s="2"/>
    </row>
    <row r="188" spans="1:8" ht="93.6">
      <c r="A188" s="38" t="s">
        <v>2455</v>
      </c>
      <c r="B188" s="39" t="s">
        <v>2440</v>
      </c>
      <c r="C188" s="39" t="s">
        <v>2245</v>
      </c>
      <c r="D188" s="39" t="s">
        <v>2309</v>
      </c>
      <c r="E188" s="39" t="s">
        <v>2454</v>
      </c>
      <c r="F188" s="39" t="s">
        <v>2260</v>
      </c>
      <c r="G188" s="40">
        <v>3772.86</v>
      </c>
      <c r="H188" s="2"/>
    </row>
    <row r="189" spans="1:8" ht="62.4">
      <c r="A189" s="38" t="s">
        <v>2456</v>
      </c>
      <c r="B189" s="39" t="s">
        <v>2440</v>
      </c>
      <c r="C189" s="39" t="s">
        <v>2245</v>
      </c>
      <c r="D189" s="39" t="s">
        <v>2309</v>
      </c>
      <c r="E189" s="39" t="s">
        <v>2454</v>
      </c>
      <c r="F189" s="39" t="s">
        <v>2297</v>
      </c>
      <c r="G189" s="40">
        <v>22</v>
      </c>
      <c r="H189" s="2"/>
    </row>
    <row r="190" spans="1:8" ht="93.6">
      <c r="A190" s="38" t="s">
        <v>2449</v>
      </c>
      <c r="B190" s="39" t="s">
        <v>2440</v>
      </c>
      <c r="C190" s="39" t="s">
        <v>2245</v>
      </c>
      <c r="D190" s="39" t="s">
        <v>2309</v>
      </c>
      <c r="E190" s="39" t="s">
        <v>2457</v>
      </c>
      <c r="F190" s="39" t="s">
        <v>2260</v>
      </c>
      <c r="G190" s="40">
        <v>65.930000000000007</v>
      </c>
      <c r="H190" s="2"/>
    </row>
    <row r="191" spans="1:8" ht="46.8">
      <c r="A191" s="33" t="s">
        <v>2458</v>
      </c>
      <c r="B191" s="34" t="s">
        <v>2440</v>
      </c>
      <c r="C191" s="34" t="s">
        <v>2245</v>
      </c>
      <c r="D191" s="34" t="s">
        <v>2309</v>
      </c>
      <c r="E191" s="34" t="s">
        <v>2459</v>
      </c>
      <c r="F191" s="34"/>
      <c r="G191" s="18">
        <f>G192</f>
        <v>10000</v>
      </c>
      <c r="H191" s="2"/>
    </row>
    <row r="192" spans="1:8" ht="31.2">
      <c r="A192" s="35" t="s">
        <v>2460</v>
      </c>
      <c r="B192" s="36" t="s">
        <v>2440</v>
      </c>
      <c r="C192" s="36" t="s">
        <v>2245</v>
      </c>
      <c r="D192" s="36" t="s">
        <v>2309</v>
      </c>
      <c r="E192" s="36" t="s">
        <v>2461</v>
      </c>
      <c r="F192" s="36"/>
      <c r="G192" s="37">
        <f>G193</f>
        <v>10000</v>
      </c>
      <c r="H192" s="2"/>
    </row>
    <row r="193" spans="1:8" ht="46.8">
      <c r="A193" s="41" t="s">
        <v>2462</v>
      </c>
      <c r="B193" s="42" t="s">
        <v>2440</v>
      </c>
      <c r="C193" s="42" t="s">
        <v>2245</v>
      </c>
      <c r="D193" s="42" t="s">
        <v>2309</v>
      </c>
      <c r="E193" s="42" t="s">
        <v>2463</v>
      </c>
      <c r="F193" s="42"/>
      <c r="G193" s="43">
        <f>G194</f>
        <v>10000</v>
      </c>
      <c r="H193" s="2"/>
    </row>
    <row r="194" spans="1:8" ht="93.6">
      <c r="A194" s="38" t="s">
        <v>2464</v>
      </c>
      <c r="B194" s="39" t="s">
        <v>2440</v>
      </c>
      <c r="C194" s="39" t="s">
        <v>2245</v>
      </c>
      <c r="D194" s="39" t="s">
        <v>2309</v>
      </c>
      <c r="E194" s="39" t="s">
        <v>2465</v>
      </c>
      <c r="F194" s="39" t="s">
        <v>2302</v>
      </c>
      <c r="G194" s="40">
        <v>10000</v>
      </c>
      <c r="H194" s="2"/>
    </row>
    <row r="195" spans="1:8" ht="31.2">
      <c r="A195" s="33" t="s">
        <v>2290</v>
      </c>
      <c r="B195" s="34" t="s">
        <v>2440</v>
      </c>
      <c r="C195" s="34" t="s">
        <v>2245</v>
      </c>
      <c r="D195" s="34" t="s">
        <v>2309</v>
      </c>
      <c r="E195" s="34" t="s">
        <v>2291</v>
      </c>
      <c r="F195" s="34"/>
      <c r="G195" s="18">
        <f>G196</f>
        <v>29633.950000000004</v>
      </c>
      <c r="H195" s="2"/>
    </row>
    <row r="196" spans="1:8" ht="15.6">
      <c r="A196" s="35" t="s">
        <v>2292</v>
      </c>
      <c r="B196" s="36" t="s">
        <v>2440</v>
      </c>
      <c r="C196" s="36" t="s">
        <v>2245</v>
      </c>
      <c r="D196" s="36" t="s">
        <v>2309</v>
      </c>
      <c r="E196" s="36" t="s">
        <v>2293</v>
      </c>
      <c r="F196" s="36"/>
      <c r="G196" s="37">
        <f>G197+G198+G199+G200+G201+G202+G203+G204+G205</f>
        <v>29633.950000000004</v>
      </c>
      <c r="H196" s="2"/>
    </row>
    <row r="197" spans="1:8" ht="109.2">
      <c r="A197" s="38" t="s">
        <v>2250</v>
      </c>
      <c r="B197" s="39" t="s">
        <v>2440</v>
      </c>
      <c r="C197" s="39" t="s">
        <v>2245</v>
      </c>
      <c r="D197" s="39" t="s">
        <v>2309</v>
      </c>
      <c r="E197" s="39" t="s">
        <v>2294</v>
      </c>
      <c r="F197" s="39" t="s">
        <v>2252</v>
      </c>
      <c r="G197" s="40">
        <v>26370.5</v>
      </c>
      <c r="H197" s="2"/>
    </row>
    <row r="198" spans="1:8" ht="62.4">
      <c r="A198" s="38" t="s">
        <v>2466</v>
      </c>
      <c r="B198" s="39" t="s">
        <v>2440</v>
      </c>
      <c r="C198" s="39" t="s">
        <v>2245</v>
      </c>
      <c r="D198" s="39" t="s">
        <v>2309</v>
      </c>
      <c r="E198" s="39" t="s">
        <v>2294</v>
      </c>
      <c r="F198" s="39" t="s">
        <v>2263</v>
      </c>
      <c r="G198" s="40">
        <v>8</v>
      </c>
      <c r="H198" s="2"/>
    </row>
    <row r="199" spans="1:8" ht="117" customHeight="1">
      <c r="A199" s="38" t="s">
        <v>2257</v>
      </c>
      <c r="B199" s="39" t="s">
        <v>2440</v>
      </c>
      <c r="C199" s="39" t="s">
        <v>2245</v>
      </c>
      <c r="D199" s="39" t="s">
        <v>2309</v>
      </c>
      <c r="E199" s="39" t="s">
        <v>2295</v>
      </c>
      <c r="F199" s="39" t="s">
        <v>2252</v>
      </c>
      <c r="G199" s="40">
        <v>105.9</v>
      </c>
      <c r="H199" s="2"/>
    </row>
    <row r="200" spans="1:8" ht="68.25" customHeight="1">
      <c r="A200" s="38" t="s">
        <v>2259</v>
      </c>
      <c r="B200" s="39" t="s">
        <v>2440</v>
      </c>
      <c r="C200" s="39" t="s">
        <v>2245</v>
      </c>
      <c r="D200" s="39" t="s">
        <v>2309</v>
      </c>
      <c r="E200" s="39" t="s">
        <v>2295</v>
      </c>
      <c r="F200" s="39" t="s">
        <v>2260</v>
      </c>
      <c r="G200" s="40">
        <v>1384.82</v>
      </c>
      <c r="H200" s="2"/>
    </row>
    <row r="201" spans="1:8" ht="118.5" customHeight="1">
      <c r="A201" s="38" t="s">
        <v>2467</v>
      </c>
      <c r="B201" s="39" t="s">
        <v>2440</v>
      </c>
      <c r="C201" s="39" t="s">
        <v>2245</v>
      </c>
      <c r="D201" s="39" t="s">
        <v>2309</v>
      </c>
      <c r="E201" s="39" t="s">
        <v>2468</v>
      </c>
      <c r="F201" s="39" t="s">
        <v>2252</v>
      </c>
      <c r="G201" s="40">
        <v>482.58</v>
      </c>
      <c r="H201" s="2"/>
    </row>
    <row r="202" spans="1:8" ht="93.6">
      <c r="A202" s="38" t="s">
        <v>2469</v>
      </c>
      <c r="B202" s="39" t="s">
        <v>2440</v>
      </c>
      <c r="C202" s="39" t="s">
        <v>2245</v>
      </c>
      <c r="D202" s="39" t="s">
        <v>2309</v>
      </c>
      <c r="E202" s="39" t="s">
        <v>2470</v>
      </c>
      <c r="F202" s="39" t="s">
        <v>2260</v>
      </c>
      <c r="G202" s="40">
        <v>43.58</v>
      </c>
      <c r="H202" s="2"/>
    </row>
    <row r="203" spans="1:8" ht="62.4">
      <c r="A203" s="38" t="s">
        <v>2471</v>
      </c>
      <c r="B203" s="39" t="s">
        <v>2440</v>
      </c>
      <c r="C203" s="39" t="s">
        <v>2245</v>
      </c>
      <c r="D203" s="39" t="s">
        <v>2309</v>
      </c>
      <c r="E203" s="39" t="s">
        <v>2472</v>
      </c>
      <c r="F203" s="39" t="s">
        <v>2260</v>
      </c>
      <c r="G203" s="40">
        <v>656.27</v>
      </c>
      <c r="H203" s="2"/>
    </row>
    <row r="204" spans="1:8" ht="93.6">
      <c r="A204" s="38" t="s">
        <v>2473</v>
      </c>
      <c r="B204" s="39" t="s">
        <v>2440</v>
      </c>
      <c r="C204" s="39" t="s">
        <v>2245</v>
      </c>
      <c r="D204" s="39" t="s">
        <v>2309</v>
      </c>
      <c r="E204" s="39" t="s">
        <v>2474</v>
      </c>
      <c r="F204" s="39" t="s">
        <v>2260</v>
      </c>
      <c r="G204" s="40">
        <v>76</v>
      </c>
      <c r="H204" s="2"/>
    </row>
    <row r="205" spans="1:8" ht="165.75" customHeight="1">
      <c r="A205" s="38" t="s">
        <v>2298</v>
      </c>
      <c r="B205" s="39" t="s">
        <v>2440</v>
      </c>
      <c r="C205" s="39" t="s">
        <v>2245</v>
      </c>
      <c r="D205" s="39" t="s">
        <v>2309</v>
      </c>
      <c r="E205" s="39" t="s">
        <v>2299</v>
      </c>
      <c r="F205" s="39" t="s">
        <v>2252</v>
      </c>
      <c r="G205" s="40">
        <v>506.3</v>
      </c>
      <c r="H205" s="2"/>
    </row>
    <row r="206" spans="1:8" ht="31.2">
      <c r="A206" s="44" t="s">
        <v>2357</v>
      </c>
      <c r="B206" s="45" t="s">
        <v>2440</v>
      </c>
      <c r="C206" s="45" t="s">
        <v>2247</v>
      </c>
      <c r="D206" s="45"/>
      <c r="E206" s="45"/>
      <c r="F206" s="45"/>
      <c r="G206" s="46">
        <f>G207</f>
        <v>780</v>
      </c>
      <c r="H206" s="2"/>
    </row>
    <row r="207" spans="1:8" ht="46.8">
      <c r="A207" s="47" t="s">
        <v>2358</v>
      </c>
      <c r="B207" s="48" t="s">
        <v>2440</v>
      </c>
      <c r="C207" s="48" t="s">
        <v>2247</v>
      </c>
      <c r="D207" s="48" t="s">
        <v>2359</v>
      </c>
      <c r="E207" s="48"/>
      <c r="F207" s="48"/>
      <c r="G207" s="49">
        <f>G208</f>
        <v>780</v>
      </c>
      <c r="H207" s="2"/>
    </row>
    <row r="208" spans="1:8" ht="46.8">
      <c r="A208" s="33" t="s">
        <v>2360</v>
      </c>
      <c r="B208" s="34" t="s">
        <v>2440</v>
      </c>
      <c r="C208" s="34" t="s">
        <v>2247</v>
      </c>
      <c r="D208" s="34" t="s">
        <v>2359</v>
      </c>
      <c r="E208" s="34" t="s">
        <v>2361</v>
      </c>
      <c r="F208" s="34"/>
      <c r="G208" s="18">
        <f>G209</f>
        <v>780</v>
      </c>
      <c r="H208" s="2"/>
    </row>
    <row r="209" spans="1:8" ht="15.6">
      <c r="A209" s="35" t="s">
        <v>2312</v>
      </c>
      <c r="B209" s="36" t="s">
        <v>2440</v>
      </c>
      <c r="C209" s="36" t="s">
        <v>2247</v>
      </c>
      <c r="D209" s="36" t="s">
        <v>2359</v>
      </c>
      <c r="E209" s="36" t="s">
        <v>2362</v>
      </c>
      <c r="F209" s="36"/>
      <c r="G209" s="37">
        <f>G210</f>
        <v>780</v>
      </c>
      <c r="H209" s="2"/>
    </row>
    <row r="210" spans="1:8" ht="62.4">
      <c r="A210" s="41" t="s">
        <v>2363</v>
      </c>
      <c r="B210" s="42" t="s">
        <v>2440</v>
      </c>
      <c r="C210" s="42" t="s">
        <v>2247</v>
      </c>
      <c r="D210" s="42" t="s">
        <v>2359</v>
      </c>
      <c r="E210" s="42" t="s">
        <v>2364</v>
      </c>
      <c r="F210" s="42"/>
      <c r="G210" s="43">
        <f>G211</f>
        <v>780</v>
      </c>
      <c r="H210" s="2"/>
    </row>
    <row r="211" spans="1:8" ht="78">
      <c r="A211" s="38" t="s">
        <v>2475</v>
      </c>
      <c r="B211" s="39" t="s">
        <v>2440</v>
      </c>
      <c r="C211" s="39" t="s">
        <v>2247</v>
      </c>
      <c r="D211" s="39" t="s">
        <v>2359</v>
      </c>
      <c r="E211" s="39" t="s">
        <v>2476</v>
      </c>
      <c r="F211" s="39" t="s">
        <v>2260</v>
      </c>
      <c r="G211" s="40">
        <v>780</v>
      </c>
      <c r="H211" s="2"/>
    </row>
    <row r="212" spans="1:8" ht="15.6">
      <c r="A212" s="44" t="s">
        <v>2367</v>
      </c>
      <c r="B212" s="45" t="s">
        <v>2440</v>
      </c>
      <c r="C212" s="45" t="s">
        <v>2276</v>
      </c>
      <c r="D212" s="45"/>
      <c r="E212" s="45"/>
      <c r="F212" s="45"/>
      <c r="G212" s="46">
        <f>G213</f>
        <v>300</v>
      </c>
      <c r="H212" s="2"/>
    </row>
    <row r="213" spans="1:8" ht="15.6">
      <c r="A213" s="47" t="s">
        <v>2368</v>
      </c>
      <c r="B213" s="48" t="s">
        <v>2440</v>
      </c>
      <c r="C213" s="48" t="s">
        <v>2276</v>
      </c>
      <c r="D213" s="48" t="s">
        <v>2369</v>
      </c>
      <c r="E213" s="48"/>
      <c r="F213" s="48"/>
      <c r="G213" s="49">
        <f>G214</f>
        <v>300</v>
      </c>
      <c r="H213" s="2"/>
    </row>
    <row r="214" spans="1:8" ht="31.2">
      <c r="A214" s="33" t="s">
        <v>2370</v>
      </c>
      <c r="B214" s="34" t="s">
        <v>2440</v>
      </c>
      <c r="C214" s="34" t="s">
        <v>2276</v>
      </c>
      <c r="D214" s="34" t="s">
        <v>2369</v>
      </c>
      <c r="E214" s="34" t="s">
        <v>2371</v>
      </c>
      <c r="F214" s="34"/>
      <c r="G214" s="18">
        <f>G215</f>
        <v>300</v>
      </c>
      <c r="H214" s="2"/>
    </row>
    <row r="215" spans="1:8" ht="15.6">
      <c r="A215" s="35" t="s">
        <v>2312</v>
      </c>
      <c r="B215" s="36" t="s">
        <v>2440</v>
      </c>
      <c r="C215" s="36" t="s">
        <v>2276</v>
      </c>
      <c r="D215" s="36" t="s">
        <v>2369</v>
      </c>
      <c r="E215" s="36" t="s">
        <v>2372</v>
      </c>
      <c r="F215" s="36"/>
      <c r="G215" s="37">
        <f>G216</f>
        <v>300</v>
      </c>
      <c r="H215" s="2"/>
    </row>
    <row r="216" spans="1:8" ht="46.8">
      <c r="A216" s="41" t="s">
        <v>2373</v>
      </c>
      <c r="B216" s="42" t="s">
        <v>2440</v>
      </c>
      <c r="C216" s="42" t="s">
        <v>2276</v>
      </c>
      <c r="D216" s="42" t="s">
        <v>2369</v>
      </c>
      <c r="E216" s="42" t="s">
        <v>2374</v>
      </c>
      <c r="F216" s="42"/>
      <c r="G216" s="43">
        <f>G217</f>
        <v>300</v>
      </c>
      <c r="H216" s="2"/>
    </row>
    <row r="217" spans="1:8" ht="124.8">
      <c r="A217" s="38" t="s">
        <v>2477</v>
      </c>
      <c r="B217" s="39" t="s">
        <v>2440</v>
      </c>
      <c r="C217" s="39" t="s">
        <v>2276</v>
      </c>
      <c r="D217" s="39" t="s">
        <v>2369</v>
      </c>
      <c r="E217" s="39" t="s">
        <v>2478</v>
      </c>
      <c r="F217" s="39" t="s">
        <v>2260</v>
      </c>
      <c r="G217" s="40">
        <v>300</v>
      </c>
      <c r="H217" s="2"/>
    </row>
    <row r="218" spans="1:8" ht="15.6">
      <c r="A218" s="44" t="s">
        <v>2382</v>
      </c>
      <c r="B218" s="45" t="s">
        <v>2440</v>
      </c>
      <c r="C218" s="45" t="s">
        <v>2383</v>
      </c>
      <c r="D218" s="45"/>
      <c r="E218" s="45"/>
      <c r="F218" s="45"/>
      <c r="G218" s="46">
        <f>G219</f>
        <v>811.2</v>
      </c>
      <c r="H218" s="2"/>
    </row>
    <row r="219" spans="1:8" ht="15.6">
      <c r="A219" s="47" t="s">
        <v>2395</v>
      </c>
      <c r="B219" s="48" t="s">
        <v>2440</v>
      </c>
      <c r="C219" s="48" t="s">
        <v>2383</v>
      </c>
      <c r="D219" s="48" t="s">
        <v>2396</v>
      </c>
      <c r="E219" s="48"/>
      <c r="F219" s="48"/>
      <c r="G219" s="49">
        <f>G220</f>
        <v>811.2</v>
      </c>
      <c r="H219" s="2"/>
    </row>
    <row r="220" spans="1:8" ht="93.6">
      <c r="A220" s="33" t="s">
        <v>2479</v>
      </c>
      <c r="B220" s="34" t="s">
        <v>2440</v>
      </c>
      <c r="C220" s="34" t="s">
        <v>2383</v>
      </c>
      <c r="D220" s="34" t="s">
        <v>2396</v>
      </c>
      <c r="E220" s="34" t="s">
        <v>2480</v>
      </c>
      <c r="F220" s="34"/>
      <c r="G220" s="18">
        <f>G221</f>
        <v>811.2</v>
      </c>
      <c r="H220" s="2"/>
    </row>
    <row r="221" spans="1:8" ht="15.6">
      <c r="A221" s="35" t="s">
        <v>2312</v>
      </c>
      <c r="B221" s="36" t="s">
        <v>2440</v>
      </c>
      <c r="C221" s="36" t="s">
        <v>2383</v>
      </c>
      <c r="D221" s="36" t="s">
        <v>2396</v>
      </c>
      <c r="E221" s="36" t="s">
        <v>2481</v>
      </c>
      <c r="F221" s="36"/>
      <c r="G221" s="37">
        <f>G222</f>
        <v>811.2</v>
      </c>
      <c r="H221" s="2"/>
    </row>
    <row r="222" spans="1:8" ht="93.6">
      <c r="A222" s="41" t="s">
        <v>2482</v>
      </c>
      <c r="B222" s="42" t="s">
        <v>2440</v>
      </c>
      <c r="C222" s="42" t="s">
        <v>2383</v>
      </c>
      <c r="D222" s="42" t="s">
        <v>2396</v>
      </c>
      <c r="E222" s="42" t="s">
        <v>2483</v>
      </c>
      <c r="F222" s="42"/>
      <c r="G222" s="43">
        <f>G223</f>
        <v>811.2</v>
      </c>
      <c r="H222" s="2"/>
    </row>
    <row r="223" spans="1:8" ht="109.2">
      <c r="A223" s="38" t="s">
        <v>2484</v>
      </c>
      <c r="B223" s="39" t="s">
        <v>2440</v>
      </c>
      <c r="C223" s="39" t="s">
        <v>2383</v>
      </c>
      <c r="D223" s="39" t="s">
        <v>2396</v>
      </c>
      <c r="E223" s="39" t="s">
        <v>2485</v>
      </c>
      <c r="F223" s="39" t="s">
        <v>2260</v>
      </c>
      <c r="G223" s="40">
        <v>811.2</v>
      </c>
      <c r="H223" s="2"/>
    </row>
    <row r="224" spans="1:8" ht="15.6">
      <c r="A224" s="44" t="s">
        <v>2410</v>
      </c>
      <c r="B224" s="45" t="s">
        <v>2440</v>
      </c>
      <c r="C224" s="45" t="s">
        <v>2369</v>
      </c>
      <c r="D224" s="45"/>
      <c r="E224" s="45"/>
      <c r="F224" s="45"/>
      <c r="G224" s="46">
        <f>G225</f>
        <v>4340.8</v>
      </c>
      <c r="H224" s="2"/>
    </row>
    <row r="225" spans="1:8" ht="31.2">
      <c r="A225" s="47" t="s">
        <v>2411</v>
      </c>
      <c r="B225" s="48" t="s">
        <v>2440</v>
      </c>
      <c r="C225" s="48" t="s">
        <v>2369</v>
      </c>
      <c r="D225" s="48" t="s">
        <v>2412</v>
      </c>
      <c r="E225" s="48"/>
      <c r="F225" s="48"/>
      <c r="G225" s="49">
        <f>G226</f>
        <v>4340.8</v>
      </c>
      <c r="H225" s="2"/>
    </row>
    <row r="226" spans="1:8" ht="62.4">
      <c r="A226" s="33" t="s">
        <v>2397</v>
      </c>
      <c r="B226" s="34" t="s">
        <v>2440</v>
      </c>
      <c r="C226" s="34" t="s">
        <v>2369</v>
      </c>
      <c r="D226" s="34" t="s">
        <v>2412</v>
      </c>
      <c r="E226" s="34" t="s">
        <v>2398</v>
      </c>
      <c r="F226" s="34"/>
      <c r="G226" s="18">
        <f>G227</f>
        <v>4340.8</v>
      </c>
      <c r="H226" s="2"/>
    </row>
    <row r="227" spans="1:8" ht="31.2">
      <c r="A227" s="35" t="s">
        <v>2460</v>
      </c>
      <c r="B227" s="36" t="s">
        <v>2440</v>
      </c>
      <c r="C227" s="36" t="s">
        <v>2369</v>
      </c>
      <c r="D227" s="36" t="s">
        <v>2412</v>
      </c>
      <c r="E227" s="36" t="s">
        <v>2486</v>
      </c>
      <c r="F227" s="36"/>
      <c r="G227" s="37">
        <f>G228</f>
        <v>4340.8</v>
      </c>
      <c r="H227" s="2"/>
    </row>
    <row r="228" spans="1:8" ht="93.6">
      <c r="A228" s="41" t="s">
        <v>2487</v>
      </c>
      <c r="B228" s="42" t="s">
        <v>2440</v>
      </c>
      <c r="C228" s="42" t="s">
        <v>2369</v>
      </c>
      <c r="D228" s="42" t="s">
        <v>2412</v>
      </c>
      <c r="E228" s="42" t="s">
        <v>2488</v>
      </c>
      <c r="F228" s="42"/>
      <c r="G228" s="43">
        <f>G229+G230</f>
        <v>4340.8</v>
      </c>
      <c r="H228" s="2"/>
    </row>
    <row r="229" spans="1:8" ht="109.2">
      <c r="A229" s="38" t="s">
        <v>2489</v>
      </c>
      <c r="B229" s="39" t="s">
        <v>2440</v>
      </c>
      <c r="C229" s="39" t="s">
        <v>2369</v>
      </c>
      <c r="D229" s="39" t="s">
        <v>2412</v>
      </c>
      <c r="E229" s="39" t="s">
        <v>2490</v>
      </c>
      <c r="F229" s="39" t="s">
        <v>2307</v>
      </c>
      <c r="G229" s="40">
        <v>2820.8</v>
      </c>
      <c r="H229" s="2"/>
    </row>
    <row r="230" spans="1:8" ht="109.2">
      <c r="A230" s="38" t="s">
        <v>2491</v>
      </c>
      <c r="B230" s="39" t="s">
        <v>2440</v>
      </c>
      <c r="C230" s="39" t="s">
        <v>2369</v>
      </c>
      <c r="D230" s="39" t="s">
        <v>2412</v>
      </c>
      <c r="E230" s="39" t="s">
        <v>2492</v>
      </c>
      <c r="F230" s="39" t="s">
        <v>2307</v>
      </c>
      <c r="G230" s="40">
        <v>1520</v>
      </c>
      <c r="H230" s="2"/>
    </row>
    <row r="231" spans="1:8" ht="15.6">
      <c r="A231" s="44" t="s">
        <v>2422</v>
      </c>
      <c r="B231" s="45" t="s">
        <v>2440</v>
      </c>
      <c r="C231" s="45" t="s">
        <v>2423</v>
      </c>
      <c r="D231" s="45"/>
      <c r="E231" s="45"/>
      <c r="F231" s="45"/>
      <c r="G231" s="46">
        <f>G232+G237</f>
        <v>3049.06</v>
      </c>
      <c r="H231" s="2"/>
    </row>
    <row r="232" spans="1:8" ht="39" customHeight="1">
      <c r="A232" s="47" t="s">
        <v>2493</v>
      </c>
      <c r="B232" s="48" t="s">
        <v>2440</v>
      </c>
      <c r="C232" s="48" t="s">
        <v>2423</v>
      </c>
      <c r="D232" s="48" t="s">
        <v>2247</v>
      </c>
      <c r="E232" s="48"/>
      <c r="F232" s="48"/>
      <c r="G232" s="49">
        <f>G233</f>
        <v>1890</v>
      </c>
      <c r="H232" s="2"/>
    </row>
    <row r="233" spans="1:8" ht="62.4">
      <c r="A233" s="33" t="s">
        <v>2397</v>
      </c>
      <c r="B233" s="34" t="s">
        <v>2440</v>
      </c>
      <c r="C233" s="34" t="s">
        <v>2423</v>
      </c>
      <c r="D233" s="34" t="s">
        <v>2247</v>
      </c>
      <c r="E233" s="34" t="s">
        <v>2398</v>
      </c>
      <c r="F233" s="34"/>
      <c r="G233" s="18">
        <f>G234</f>
        <v>1890</v>
      </c>
      <c r="H233" s="2"/>
    </row>
    <row r="234" spans="1:8" ht="31.2">
      <c r="A234" s="35" t="s">
        <v>2460</v>
      </c>
      <c r="B234" s="36" t="s">
        <v>2440</v>
      </c>
      <c r="C234" s="36" t="s">
        <v>2423</v>
      </c>
      <c r="D234" s="36" t="s">
        <v>2247</v>
      </c>
      <c r="E234" s="36" t="s">
        <v>2486</v>
      </c>
      <c r="F234" s="36"/>
      <c r="G234" s="37">
        <f>G235</f>
        <v>1890</v>
      </c>
      <c r="H234" s="2"/>
    </row>
    <row r="235" spans="1:8" ht="93.6">
      <c r="A235" s="41" t="s">
        <v>2487</v>
      </c>
      <c r="B235" s="42" t="s">
        <v>2440</v>
      </c>
      <c r="C235" s="42" t="s">
        <v>2423</v>
      </c>
      <c r="D235" s="42" t="s">
        <v>2247</v>
      </c>
      <c r="E235" s="42" t="s">
        <v>2488</v>
      </c>
      <c r="F235" s="42"/>
      <c r="G235" s="43">
        <f>G236</f>
        <v>1890</v>
      </c>
      <c r="H235" s="2"/>
    </row>
    <row r="236" spans="1:8" ht="195" customHeight="1">
      <c r="A236" s="38" t="s">
        <v>2494</v>
      </c>
      <c r="B236" s="39" t="s">
        <v>2440</v>
      </c>
      <c r="C236" s="39" t="s">
        <v>2423</v>
      </c>
      <c r="D236" s="39" t="s">
        <v>2247</v>
      </c>
      <c r="E236" s="39" t="s">
        <v>2495</v>
      </c>
      <c r="F236" s="39" t="s">
        <v>2260</v>
      </c>
      <c r="G236" s="40">
        <v>1890</v>
      </c>
      <c r="H236" s="2"/>
    </row>
    <row r="237" spans="1:8" ht="31.2">
      <c r="A237" s="47" t="s">
        <v>2427</v>
      </c>
      <c r="B237" s="48" t="s">
        <v>2440</v>
      </c>
      <c r="C237" s="48" t="s">
        <v>2423</v>
      </c>
      <c r="D237" s="48" t="s">
        <v>2276</v>
      </c>
      <c r="E237" s="48"/>
      <c r="F237" s="48"/>
      <c r="G237" s="49">
        <f>G238+G242</f>
        <v>1159.06</v>
      </c>
      <c r="H237" s="2"/>
    </row>
    <row r="238" spans="1:8" ht="62.4">
      <c r="A238" s="33" t="s">
        <v>2413</v>
      </c>
      <c r="B238" s="34" t="s">
        <v>2440</v>
      </c>
      <c r="C238" s="34" t="s">
        <v>2423</v>
      </c>
      <c r="D238" s="34" t="s">
        <v>2276</v>
      </c>
      <c r="E238" s="34" t="s">
        <v>2414</v>
      </c>
      <c r="F238" s="34"/>
      <c r="G238" s="18">
        <f>G239</f>
        <v>225</v>
      </c>
      <c r="H238" s="2"/>
    </row>
    <row r="239" spans="1:8" ht="15.6">
      <c r="A239" s="35" t="s">
        <v>2312</v>
      </c>
      <c r="B239" s="36" t="s">
        <v>2440</v>
      </c>
      <c r="C239" s="36" t="s">
        <v>2423</v>
      </c>
      <c r="D239" s="36" t="s">
        <v>2276</v>
      </c>
      <c r="E239" s="36" t="s">
        <v>2415</v>
      </c>
      <c r="F239" s="36"/>
      <c r="G239" s="37">
        <f>G240</f>
        <v>225</v>
      </c>
      <c r="H239" s="2"/>
    </row>
    <row r="240" spans="1:8" ht="62.4">
      <c r="A240" s="41" t="s">
        <v>2435</v>
      </c>
      <c r="B240" s="42" t="s">
        <v>2440</v>
      </c>
      <c r="C240" s="42" t="s">
        <v>2423</v>
      </c>
      <c r="D240" s="42" t="s">
        <v>2276</v>
      </c>
      <c r="E240" s="42" t="s">
        <v>2436</v>
      </c>
      <c r="F240" s="42"/>
      <c r="G240" s="43">
        <f>G241</f>
        <v>225</v>
      </c>
      <c r="H240" s="2"/>
    </row>
    <row r="241" spans="1:8" ht="109.2">
      <c r="A241" s="38" t="s">
        <v>2496</v>
      </c>
      <c r="B241" s="39" t="s">
        <v>2440</v>
      </c>
      <c r="C241" s="39" t="s">
        <v>2423</v>
      </c>
      <c r="D241" s="39" t="s">
        <v>2276</v>
      </c>
      <c r="E241" s="39" t="s">
        <v>2497</v>
      </c>
      <c r="F241" s="39" t="s">
        <v>2297</v>
      </c>
      <c r="G241" s="40">
        <v>225</v>
      </c>
      <c r="H241" s="2"/>
    </row>
    <row r="242" spans="1:8" ht="62.4">
      <c r="A242" s="33" t="s">
        <v>2397</v>
      </c>
      <c r="B242" s="34" t="s">
        <v>2440</v>
      </c>
      <c r="C242" s="34" t="s">
        <v>2423</v>
      </c>
      <c r="D242" s="34" t="s">
        <v>2276</v>
      </c>
      <c r="E242" s="34" t="s">
        <v>2398</v>
      </c>
      <c r="F242" s="34"/>
      <c r="G242" s="18">
        <f>G243</f>
        <v>934.06</v>
      </c>
      <c r="H242" s="2"/>
    </row>
    <row r="243" spans="1:8" ht="31.2">
      <c r="A243" s="35" t="s">
        <v>2460</v>
      </c>
      <c r="B243" s="36" t="s">
        <v>2440</v>
      </c>
      <c r="C243" s="36" t="s">
        <v>2423</v>
      </c>
      <c r="D243" s="36" t="s">
        <v>2276</v>
      </c>
      <c r="E243" s="36" t="s">
        <v>2486</v>
      </c>
      <c r="F243" s="36"/>
      <c r="G243" s="37">
        <f>G244</f>
        <v>934.06</v>
      </c>
      <c r="H243" s="2"/>
    </row>
    <row r="244" spans="1:8" ht="93.6">
      <c r="A244" s="41" t="s">
        <v>2487</v>
      </c>
      <c r="B244" s="42" t="s">
        <v>2440</v>
      </c>
      <c r="C244" s="42" t="s">
        <v>2423</v>
      </c>
      <c r="D244" s="42" t="s">
        <v>2276</v>
      </c>
      <c r="E244" s="42" t="s">
        <v>2488</v>
      </c>
      <c r="F244" s="42"/>
      <c r="G244" s="43">
        <f>G245</f>
        <v>934.06</v>
      </c>
      <c r="H244" s="2"/>
    </row>
    <row r="245" spans="1:8" ht="62.4">
      <c r="A245" s="38" t="s">
        <v>2498</v>
      </c>
      <c r="B245" s="39" t="s">
        <v>2440</v>
      </c>
      <c r="C245" s="39" t="s">
        <v>2423</v>
      </c>
      <c r="D245" s="39" t="s">
        <v>2276</v>
      </c>
      <c r="E245" s="39" t="s">
        <v>2499</v>
      </c>
      <c r="F245" s="39" t="s">
        <v>2297</v>
      </c>
      <c r="G245" s="40">
        <v>934.06</v>
      </c>
      <c r="H245" s="2"/>
    </row>
    <row r="246" spans="1:8" ht="68.25" customHeight="1">
      <c r="A246" s="44" t="s">
        <v>2500</v>
      </c>
      <c r="B246" s="45" t="s">
        <v>2440</v>
      </c>
      <c r="C246" s="45" t="s">
        <v>2359</v>
      </c>
      <c r="D246" s="45"/>
      <c r="E246" s="45"/>
      <c r="F246" s="45"/>
      <c r="G246" s="46">
        <f>G247</f>
        <v>9922.5</v>
      </c>
      <c r="H246" s="2"/>
    </row>
    <row r="247" spans="1:8" ht="31.2">
      <c r="A247" s="47" t="s">
        <v>2501</v>
      </c>
      <c r="B247" s="48" t="s">
        <v>2440</v>
      </c>
      <c r="C247" s="48" t="s">
        <v>2359</v>
      </c>
      <c r="D247" s="48" t="s">
        <v>2247</v>
      </c>
      <c r="E247" s="48"/>
      <c r="F247" s="48"/>
      <c r="G247" s="49">
        <f>G248</f>
        <v>9922.5</v>
      </c>
      <c r="H247" s="2"/>
    </row>
    <row r="248" spans="1:8" ht="31.2">
      <c r="A248" s="33" t="s">
        <v>2290</v>
      </c>
      <c r="B248" s="34" t="s">
        <v>2440</v>
      </c>
      <c r="C248" s="34" t="s">
        <v>2359</v>
      </c>
      <c r="D248" s="34" t="s">
        <v>2247</v>
      </c>
      <c r="E248" s="34" t="s">
        <v>2291</v>
      </c>
      <c r="F248" s="34"/>
      <c r="G248" s="18">
        <f>G249</f>
        <v>9922.5</v>
      </c>
      <c r="H248" s="2"/>
    </row>
    <row r="249" spans="1:8" ht="15.6">
      <c r="A249" s="35" t="s">
        <v>2292</v>
      </c>
      <c r="B249" s="36" t="s">
        <v>2440</v>
      </c>
      <c r="C249" s="36" t="s">
        <v>2359</v>
      </c>
      <c r="D249" s="36" t="s">
        <v>2247</v>
      </c>
      <c r="E249" s="36" t="s">
        <v>2293</v>
      </c>
      <c r="F249" s="36"/>
      <c r="G249" s="37">
        <f>G250</f>
        <v>9922.5</v>
      </c>
      <c r="H249" s="2"/>
    </row>
    <row r="250" spans="1:8" ht="62.4">
      <c r="A250" s="38" t="s">
        <v>2502</v>
      </c>
      <c r="B250" s="39" t="s">
        <v>2440</v>
      </c>
      <c r="C250" s="39" t="s">
        <v>2359</v>
      </c>
      <c r="D250" s="39" t="s">
        <v>2247</v>
      </c>
      <c r="E250" s="39" t="s">
        <v>2503</v>
      </c>
      <c r="F250" s="39" t="s">
        <v>2302</v>
      </c>
      <c r="G250" s="40">
        <v>9922.5</v>
      </c>
      <c r="H250" s="2"/>
    </row>
    <row r="251" spans="1:8" ht="31.2">
      <c r="A251" s="24" t="s">
        <v>350</v>
      </c>
      <c r="B251" s="25" t="s">
        <v>2505</v>
      </c>
      <c r="C251" s="25"/>
      <c r="D251" s="25"/>
      <c r="E251" s="25"/>
      <c r="F251" s="25"/>
      <c r="G251" s="26">
        <f>G252</f>
        <v>63082.05</v>
      </c>
      <c r="H251" s="2"/>
    </row>
    <row r="252" spans="1:8" ht="15.6">
      <c r="A252" s="44" t="s">
        <v>2244</v>
      </c>
      <c r="B252" s="45" t="s">
        <v>2505</v>
      </c>
      <c r="C252" s="45" t="s">
        <v>2245</v>
      </c>
      <c r="D252" s="45"/>
      <c r="E252" s="45"/>
      <c r="F252" s="45"/>
      <c r="G252" s="46">
        <f>G253</f>
        <v>63082.05</v>
      </c>
      <c r="H252" s="2"/>
    </row>
    <row r="253" spans="1:8" ht="62.4">
      <c r="A253" s="47" t="s">
        <v>2506</v>
      </c>
      <c r="B253" s="48" t="s">
        <v>2505</v>
      </c>
      <c r="C253" s="48" t="s">
        <v>2245</v>
      </c>
      <c r="D253" s="48" t="s">
        <v>2412</v>
      </c>
      <c r="E253" s="48"/>
      <c r="F253" s="48"/>
      <c r="G253" s="49">
        <f>G254</f>
        <v>63082.05</v>
      </c>
      <c r="H253" s="2"/>
    </row>
    <row r="254" spans="1:8" ht="15.6">
      <c r="A254" s="33" t="s">
        <v>2504</v>
      </c>
      <c r="B254" s="34" t="s">
        <v>2505</v>
      </c>
      <c r="C254" s="34" t="s">
        <v>2245</v>
      </c>
      <c r="D254" s="34" t="s">
        <v>2412</v>
      </c>
      <c r="E254" s="34" t="s">
        <v>2507</v>
      </c>
      <c r="F254" s="34"/>
      <c r="G254" s="18">
        <f>G255+G257+G259</f>
        <v>63082.05</v>
      </c>
      <c r="H254" s="2"/>
    </row>
    <row r="255" spans="1:8" ht="31.2">
      <c r="A255" s="35" t="s">
        <v>317</v>
      </c>
      <c r="B255" s="36" t="s">
        <v>2505</v>
      </c>
      <c r="C255" s="36" t="s">
        <v>2245</v>
      </c>
      <c r="D255" s="36" t="s">
        <v>2412</v>
      </c>
      <c r="E255" s="36" t="s">
        <v>2508</v>
      </c>
      <c r="F255" s="36"/>
      <c r="G255" s="37">
        <f>G256</f>
        <v>9594.09</v>
      </c>
      <c r="H255" s="2"/>
    </row>
    <row r="256" spans="1:8" ht="109.2">
      <c r="A256" s="38" t="s">
        <v>2250</v>
      </c>
      <c r="B256" s="39" t="s">
        <v>2505</v>
      </c>
      <c r="C256" s="39" t="s">
        <v>2245</v>
      </c>
      <c r="D256" s="39" t="s">
        <v>2412</v>
      </c>
      <c r="E256" s="39" t="s">
        <v>2509</v>
      </c>
      <c r="F256" s="39" t="s">
        <v>2252</v>
      </c>
      <c r="G256" s="40">
        <v>9594.09</v>
      </c>
      <c r="H256" s="2"/>
    </row>
    <row r="257" spans="1:8" ht="31.2">
      <c r="A257" s="35" t="s">
        <v>318</v>
      </c>
      <c r="B257" s="36" t="s">
        <v>2505</v>
      </c>
      <c r="C257" s="36" t="s">
        <v>2245</v>
      </c>
      <c r="D257" s="36" t="s">
        <v>2412</v>
      </c>
      <c r="E257" s="36" t="s">
        <v>2510</v>
      </c>
      <c r="F257" s="36"/>
      <c r="G257" s="37">
        <f>G258</f>
        <v>11140.79</v>
      </c>
      <c r="H257" s="2"/>
    </row>
    <row r="258" spans="1:8" ht="126.75" customHeight="1">
      <c r="A258" s="38" t="s">
        <v>2250</v>
      </c>
      <c r="B258" s="39" t="s">
        <v>2505</v>
      </c>
      <c r="C258" s="39" t="s">
        <v>2245</v>
      </c>
      <c r="D258" s="39" t="s">
        <v>2412</v>
      </c>
      <c r="E258" s="39" t="s">
        <v>2511</v>
      </c>
      <c r="F258" s="39" t="s">
        <v>2252</v>
      </c>
      <c r="G258" s="40">
        <v>11140.79</v>
      </c>
      <c r="H258" s="2"/>
    </row>
    <row r="259" spans="1:8" ht="31.2">
      <c r="A259" s="35" t="s">
        <v>319</v>
      </c>
      <c r="B259" s="36" t="s">
        <v>2505</v>
      </c>
      <c r="C259" s="36" t="s">
        <v>2245</v>
      </c>
      <c r="D259" s="36" t="s">
        <v>2412</v>
      </c>
      <c r="E259" s="36" t="s">
        <v>2512</v>
      </c>
      <c r="F259" s="36"/>
      <c r="G259" s="37">
        <f>G260+G261+G262</f>
        <v>42347.170000000006</v>
      </c>
      <c r="H259" s="2"/>
    </row>
    <row r="260" spans="1:8" ht="116.25" customHeight="1">
      <c r="A260" s="38" t="s">
        <v>2250</v>
      </c>
      <c r="B260" s="39" t="s">
        <v>2505</v>
      </c>
      <c r="C260" s="39" t="s">
        <v>2245</v>
      </c>
      <c r="D260" s="39" t="s">
        <v>2412</v>
      </c>
      <c r="E260" s="39" t="s">
        <v>2513</v>
      </c>
      <c r="F260" s="39" t="s">
        <v>2252</v>
      </c>
      <c r="G260" s="40">
        <v>37514.33</v>
      </c>
      <c r="H260" s="2"/>
    </row>
    <row r="261" spans="1:8" ht="117" customHeight="1">
      <c r="A261" s="38" t="s">
        <v>2257</v>
      </c>
      <c r="B261" s="39" t="s">
        <v>2505</v>
      </c>
      <c r="C261" s="39" t="s">
        <v>2245</v>
      </c>
      <c r="D261" s="39" t="s">
        <v>2412</v>
      </c>
      <c r="E261" s="39" t="s">
        <v>2514</v>
      </c>
      <c r="F261" s="39" t="s">
        <v>2252</v>
      </c>
      <c r="G261" s="40">
        <v>526.26</v>
      </c>
      <c r="H261" s="2"/>
    </row>
    <row r="262" spans="1:8" ht="67.5" customHeight="1">
      <c r="A262" s="38" t="s">
        <v>2259</v>
      </c>
      <c r="B262" s="39" t="s">
        <v>2505</v>
      </c>
      <c r="C262" s="39" t="s">
        <v>2245</v>
      </c>
      <c r="D262" s="39" t="s">
        <v>2412</v>
      </c>
      <c r="E262" s="39" t="s">
        <v>2514</v>
      </c>
      <c r="F262" s="39" t="s">
        <v>2260</v>
      </c>
      <c r="G262" s="40">
        <v>4306.58</v>
      </c>
      <c r="H262" s="2"/>
    </row>
    <row r="263" spans="1:8" ht="31.2">
      <c r="A263" s="24" t="s">
        <v>344</v>
      </c>
      <c r="B263" s="25" t="s">
        <v>2516</v>
      </c>
      <c r="C263" s="25"/>
      <c r="D263" s="25"/>
      <c r="E263" s="25"/>
      <c r="F263" s="25"/>
      <c r="G263" s="26">
        <f>G264</f>
        <v>246701.35</v>
      </c>
      <c r="H263" s="2"/>
    </row>
    <row r="264" spans="1:8" ht="15.6">
      <c r="A264" s="44" t="s">
        <v>2244</v>
      </c>
      <c r="B264" s="45" t="s">
        <v>2516</v>
      </c>
      <c r="C264" s="45" t="s">
        <v>2245</v>
      </c>
      <c r="D264" s="45"/>
      <c r="E264" s="45"/>
      <c r="F264" s="45"/>
      <c r="G264" s="46">
        <f>G265</f>
        <v>246701.35</v>
      </c>
      <c r="H264" s="2"/>
    </row>
    <row r="265" spans="1:8" ht="31.2">
      <c r="A265" s="47" t="s">
        <v>2441</v>
      </c>
      <c r="B265" s="48" t="s">
        <v>2516</v>
      </c>
      <c r="C265" s="48" t="s">
        <v>2245</v>
      </c>
      <c r="D265" s="48" t="s">
        <v>2383</v>
      </c>
      <c r="E265" s="48"/>
      <c r="F265" s="48"/>
      <c r="G265" s="49">
        <f>G266</f>
        <v>246701.35</v>
      </c>
      <c r="H265" s="2"/>
    </row>
    <row r="266" spans="1:8" ht="31.2">
      <c r="A266" s="33" t="s">
        <v>2515</v>
      </c>
      <c r="B266" s="34" t="s">
        <v>2516</v>
      </c>
      <c r="C266" s="34" t="s">
        <v>2245</v>
      </c>
      <c r="D266" s="34" t="s">
        <v>2383</v>
      </c>
      <c r="E266" s="34" t="s">
        <v>2517</v>
      </c>
      <c r="F266" s="34"/>
      <c r="G266" s="18">
        <f>G267+G269+G271</f>
        <v>246701.35</v>
      </c>
      <c r="H266" s="2"/>
    </row>
    <row r="267" spans="1:8" ht="31.2">
      <c r="A267" s="35" t="s">
        <v>320</v>
      </c>
      <c r="B267" s="36" t="s">
        <v>2516</v>
      </c>
      <c r="C267" s="36" t="s">
        <v>2245</v>
      </c>
      <c r="D267" s="36" t="s">
        <v>2383</v>
      </c>
      <c r="E267" s="36" t="s">
        <v>2518</v>
      </c>
      <c r="F267" s="36"/>
      <c r="G267" s="37">
        <f>G268</f>
        <v>32984.76</v>
      </c>
      <c r="H267" s="2"/>
    </row>
    <row r="268" spans="1:8" ht="109.2">
      <c r="A268" s="38" t="s">
        <v>2250</v>
      </c>
      <c r="B268" s="39" t="s">
        <v>2516</v>
      </c>
      <c r="C268" s="39" t="s">
        <v>2245</v>
      </c>
      <c r="D268" s="39" t="s">
        <v>2383</v>
      </c>
      <c r="E268" s="39" t="s">
        <v>2519</v>
      </c>
      <c r="F268" s="39" t="s">
        <v>2252</v>
      </c>
      <c r="G268" s="40">
        <v>32984.76</v>
      </c>
      <c r="H268" s="2"/>
    </row>
    <row r="269" spans="1:8" ht="15.6">
      <c r="A269" s="35" t="s">
        <v>321</v>
      </c>
      <c r="B269" s="36" t="s">
        <v>2516</v>
      </c>
      <c r="C269" s="36" t="s">
        <v>2245</v>
      </c>
      <c r="D269" s="36" t="s">
        <v>2383</v>
      </c>
      <c r="E269" s="36" t="s">
        <v>2520</v>
      </c>
      <c r="F269" s="36"/>
      <c r="G269" s="37">
        <f>G270</f>
        <v>172255.81</v>
      </c>
      <c r="H269" s="2"/>
    </row>
    <row r="270" spans="1:8" ht="31.2">
      <c r="A270" s="38" t="s">
        <v>2521</v>
      </c>
      <c r="B270" s="39" t="s">
        <v>2516</v>
      </c>
      <c r="C270" s="39" t="s">
        <v>2245</v>
      </c>
      <c r="D270" s="39" t="s">
        <v>2383</v>
      </c>
      <c r="E270" s="39" t="s">
        <v>2522</v>
      </c>
      <c r="F270" s="39" t="s">
        <v>2297</v>
      </c>
      <c r="G270" s="40">
        <v>172255.81</v>
      </c>
      <c r="H270" s="2"/>
    </row>
    <row r="271" spans="1:8" ht="31.2">
      <c r="A271" s="35" t="s">
        <v>322</v>
      </c>
      <c r="B271" s="36" t="s">
        <v>2516</v>
      </c>
      <c r="C271" s="36" t="s">
        <v>2245</v>
      </c>
      <c r="D271" s="36" t="s">
        <v>2383</v>
      </c>
      <c r="E271" s="36" t="s">
        <v>2523</v>
      </c>
      <c r="F271" s="36"/>
      <c r="G271" s="37">
        <f>G272+G273+G274</f>
        <v>41460.78</v>
      </c>
      <c r="H271" s="2"/>
    </row>
    <row r="272" spans="1:8" ht="109.2">
      <c r="A272" s="38" t="s">
        <v>2250</v>
      </c>
      <c r="B272" s="39" t="s">
        <v>2516</v>
      </c>
      <c r="C272" s="39" t="s">
        <v>2245</v>
      </c>
      <c r="D272" s="39" t="s">
        <v>2383</v>
      </c>
      <c r="E272" s="39" t="s">
        <v>2524</v>
      </c>
      <c r="F272" s="39" t="s">
        <v>2252</v>
      </c>
      <c r="G272" s="40">
        <v>36503.410000000003</v>
      </c>
      <c r="H272" s="2"/>
    </row>
    <row r="273" spans="1:8" ht="117" customHeight="1">
      <c r="A273" s="38" t="s">
        <v>2257</v>
      </c>
      <c r="B273" s="39" t="s">
        <v>2516</v>
      </c>
      <c r="C273" s="39" t="s">
        <v>2245</v>
      </c>
      <c r="D273" s="39" t="s">
        <v>2383</v>
      </c>
      <c r="E273" s="39" t="s">
        <v>2525</v>
      </c>
      <c r="F273" s="39" t="s">
        <v>2252</v>
      </c>
      <c r="G273" s="40">
        <v>33.49</v>
      </c>
      <c r="H273" s="2"/>
    </row>
    <row r="274" spans="1:8" ht="68.25" customHeight="1">
      <c r="A274" s="38" t="s">
        <v>2259</v>
      </c>
      <c r="B274" s="39" t="s">
        <v>2516</v>
      </c>
      <c r="C274" s="39" t="s">
        <v>2245</v>
      </c>
      <c r="D274" s="39" t="s">
        <v>2383</v>
      </c>
      <c r="E274" s="39" t="s">
        <v>2525</v>
      </c>
      <c r="F274" s="39" t="s">
        <v>2260</v>
      </c>
      <c r="G274" s="40">
        <v>4923.88</v>
      </c>
      <c r="H274" s="2"/>
    </row>
    <row r="275" spans="1:8" ht="31.2">
      <c r="A275" s="24" t="s">
        <v>2526</v>
      </c>
      <c r="B275" s="25" t="s">
        <v>2527</v>
      </c>
      <c r="C275" s="25"/>
      <c r="D275" s="25"/>
      <c r="E275" s="25"/>
      <c r="F275" s="25"/>
      <c r="G275" s="26">
        <f>G276</f>
        <v>38575.840000000004</v>
      </c>
      <c r="H275" s="2"/>
    </row>
    <row r="276" spans="1:8" ht="15.6">
      <c r="A276" s="44" t="s">
        <v>2244</v>
      </c>
      <c r="B276" s="45" t="s">
        <v>2527</v>
      </c>
      <c r="C276" s="45" t="s">
        <v>2245</v>
      </c>
      <c r="D276" s="45"/>
      <c r="E276" s="45"/>
      <c r="F276" s="45"/>
      <c r="G276" s="46">
        <f>G277</f>
        <v>38575.840000000004</v>
      </c>
      <c r="H276" s="2"/>
    </row>
    <row r="277" spans="1:8" ht="15.6">
      <c r="A277" s="47" t="s">
        <v>2308</v>
      </c>
      <c r="B277" s="48" t="s">
        <v>2527</v>
      </c>
      <c r="C277" s="48" t="s">
        <v>2245</v>
      </c>
      <c r="D277" s="48" t="s">
        <v>2309</v>
      </c>
      <c r="E277" s="48"/>
      <c r="F277" s="48"/>
      <c r="G277" s="49">
        <f>G278</f>
        <v>38575.840000000004</v>
      </c>
      <c r="H277" s="2"/>
    </row>
    <row r="278" spans="1:8" ht="31.2">
      <c r="A278" s="33" t="s">
        <v>2290</v>
      </c>
      <c r="B278" s="34" t="s">
        <v>2527</v>
      </c>
      <c r="C278" s="34" t="s">
        <v>2245</v>
      </c>
      <c r="D278" s="34" t="s">
        <v>2309</v>
      </c>
      <c r="E278" s="34" t="s">
        <v>2291</v>
      </c>
      <c r="F278" s="34"/>
      <c r="G278" s="18">
        <f>G279</f>
        <v>38575.840000000004</v>
      </c>
      <c r="H278" s="2"/>
    </row>
    <row r="279" spans="1:8" ht="15.6">
      <c r="A279" s="35" t="s">
        <v>2292</v>
      </c>
      <c r="B279" s="36" t="s">
        <v>2527</v>
      </c>
      <c r="C279" s="36" t="s">
        <v>2245</v>
      </c>
      <c r="D279" s="36" t="s">
        <v>2309</v>
      </c>
      <c r="E279" s="36" t="s">
        <v>2293</v>
      </c>
      <c r="F279" s="36"/>
      <c r="G279" s="37">
        <f>G280+G281+G282+G283+G284</f>
        <v>38575.840000000004</v>
      </c>
      <c r="H279" s="2"/>
    </row>
    <row r="280" spans="1:8" ht="109.2">
      <c r="A280" s="38" t="s">
        <v>2250</v>
      </c>
      <c r="B280" s="39" t="s">
        <v>2527</v>
      </c>
      <c r="C280" s="39" t="s">
        <v>2245</v>
      </c>
      <c r="D280" s="39" t="s">
        <v>2309</v>
      </c>
      <c r="E280" s="39" t="s">
        <v>2294</v>
      </c>
      <c r="F280" s="39" t="s">
        <v>2252</v>
      </c>
      <c r="G280" s="40">
        <v>34889.230000000003</v>
      </c>
      <c r="H280" s="2"/>
    </row>
    <row r="281" spans="1:8" ht="119.25" customHeight="1">
      <c r="A281" s="38" t="s">
        <v>2257</v>
      </c>
      <c r="B281" s="39" t="s">
        <v>2527</v>
      </c>
      <c r="C281" s="39" t="s">
        <v>2245</v>
      </c>
      <c r="D281" s="39" t="s">
        <v>2309</v>
      </c>
      <c r="E281" s="39" t="s">
        <v>2295</v>
      </c>
      <c r="F281" s="39" t="s">
        <v>2252</v>
      </c>
      <c r="G281" s="40">
        <v>446.82</v>
      </c>
      <c r="H281" s="2"/>
    </row>
    <row r="282" spans="1:8" ht="70.5" customHeight="1">
      <c r="A282" s="38" t="s">
        <v>2259</v>
      </c>
      <c r="B282" s="39" t="s">
        <v>2527</v>
      </c>
      <c r="C282" s="39" t="s">
        <v>2245</v>
      </c>
      <c r="D282" s="39" t="s">
        <v>2309</v>
      </c>
      <c r="E282" s="39" t="s">
        <v>2295</v>
      </c>
      <c r="F282" s="39" t="s">
        <v>2260</v>
      </c>
      <c r="G282" s="40">
        <v>553.79999999999995</v>
      </c>
      <c r="H282" s="2"/>
    </row>
    <row r="283" spans="1:8" ht="78">
      <c r="A283" s="38" t="s">
        <v>2528</v>
      </c>
      <c r="B283" s="39" t="s">
        <v>2527</v>
      </c>
      <c r="C283" s="39" t="s">
        <v>2245</v>
      </c>
      <c r="D283" s="39" t="s">
        <v>2309</v>
      </c>
      <c r="E283" s="39" t="s">
        <v>2529</v>
      </c>
      <c r="F283" s="39" t="s">
        <v>2260</v>
      </c>
      <c r="G283" s="40">
        <v>605.29</v>
      </c>
      <c r="H283" s="2"/>
    </row>
    <row r="284" spans="1:8" ht="162.75" customHeight="1">
      <c r="A284" s="38" t="s">
        <v>2298</v>
      </c>
      <c r="B284" s="39" t="s">
        <v>2527</v>
      </c>
      <c r="C284" s="39" t="s">
        <v>2245</v>
      </c>
      <c r="D284" s="39" t="s">
        <v>2309</v>
      </c>
      <c r="E284" s="39" t="s">
        <v>2299</v>
      </c>
      <c r="F284" s="39" t="s">
        <v>2252</v>
      </c>
      <c r="G284" s="40">
        <v>2080.6999999999998</v>
      </c>
      <c r="H284" s="2"/>
    </row>
    <row r="285" spans="1:8" ht="46.8">
      <c r="A285" s="24" t="s">
        <v>2530</v>
      </c>
      <c r="B285" s="25" t="s">
        <v>2531</v>
      </c>
      <c r="C285" s="25"/>
      <c r="D285" s="25"/>
      <c r="E285" s="25"/>
      <c r="F285" s="25"/>
      <c r="G285" s="26">
        <f>G286+G295+G301+G307+G371+G380</f>
        <v>11222097.609999999</v>
      </c>
      <c r="H285" s="2"/>
    </row>
    <row r="286" spans="1:8" ht="15.6">
      <c r="A286" s="44" t="s">
        <v>2244</v>
      </c>
      <c r="B286" s="45" t="s">
        <v>2531</v>
      </c>
      <c r="C286" s="45" t="s">
        <v>2245</v>
      </c>
      <c r="D286" s="45"/>
      <c r="E286" s="45"/>
      <c r="F286" s="45"/>
      <c r="G286" s="46">
        <f>G287+G291</f>
        <v>2205.62</v>
      </c>
      <c r="H286" s="2"/>
    </row>
    <row r="287" spans="1:8" ht="31.2">
      <c r="A287" s="47" t="s">
        <v>2303</v>
      </c>
      <c r="B287" s="48" t="s">
        <v>2531</v>
      </c>
      <c r="C287" s="48" t="s">
        <v>2245</v>
      </c>
      <c r="D287" s="48" t="s">
        <v>2304</v>
      </c>
      <c r="E287" s="48"/>
      <c r="F287" s="48"/>
      <c r="G287" s="49">
        <f>G288</f>
        <v>1344</v>
      </c>
      <c r="H287" s="2"/>
    </row>
    <row r="288" spans="1:8" ht="31.2">
      <c r="A288" s="33" t="s">
        <v>2290</v>
      </c>
      <c r="B288" s="34" t="s">
        <v>2531</v>
      </c>
      <c r="C288" s="34" t="s">
        <v>2245</v>
      </c>
      <c r="D288" s="34" t="s">
        <v>2304</v>
      </c>
      <c r="E288" s="34" t="s">
        <v>2291</v>
      </c>
      <c r="F288" s="34"/>
      <c r="G288" s="18">
        <f>G289</f>
        <v>1344</v>
      </c>
      <c r="H288" s="2"/>
    </row>
    <row r="289" spans="1:8" ht="15.6">
      <c r="A289" s="35" t="s">
        <v>2292</v>
      </c>
      <c r="B289" s="36" t="s">
        <v>2531</v>
      </c>
      <c r="C289" s="36" t="s">
        <v>2245</v>
      </c>
      <c r="D289" s="36" t="s">
        <v>2304</v>
      </c>
      <c r="E289" s="36" t="s">
        <v>2293</v>
      </c>
      <c r="F289" s="36"/>
      <c r="G289" s="37">
        <f>G290</f>
        <v>1344</v>
      </c>
      <c r="H289" s="2"/>
    </row>
    <row r="290" spans="1:8" ht="93.6">
      <c r="A290" s="38" t="s">
        <v>2532</v>
      </c>
      <c r="B290" s="39" t="s">
        <v>2531</v>
      </c>
      <c r="C290" s="39" t="s">
        <v>2245</v>
      </c>
      <c r="D290" s="39" t="s">
        <v>2304</v>
      </c>
      <c r="E290" s="39" t="s">
        <v>2306</v>
      </c>
      <c r="F290" s="39" t="s">
        <v>2297</v>
      </c>
      <c r="G290" s="40">
        <v>1344</v>
      </c>
      <c r="H290" s="2"/>
    </row>
    <row r="291" spans="1:8" ht="15.6">
      <c r="A291" s="47" t="s">
        <v>2308</v>
      </c>
      <c r="B291" s="48" t="s">
        <v>2531</v>
      </c>
      <c r="C291" s="48" t="s">
        <v>2245</v>
      </c>
      <c r="D291" s="48" t="s">
        <v>2309</v>
      </c>
      <c r="E291" s="48"/>
      <c r="F291" s="48"/>
      <c r="G291" s="49">
        <f>G292</f>
        <v>861.62</v>
      </c>
      <c r="H291" s="2"/>
    </row>
    <row r="292" spans="1:8" ht="31.2">
      <c r="A292" s="33" t="s">
        <v>2290</v>
      </c>
      <c r="B292" s="34" t="s">
        <v>2531</v>
      </c>
      <c r="C292" s="34" t="s">
        <v>2245</v>
      </c>
      <c r="D292" s="34" t="s">
        <v>2309</v>
      </c>
      <c r="E292" s="34" t="s">
        <v>2291</v>
      </c>
      <c r="F292" s="34"/>
      <c r="G292" s="18">
        <f>G293</f>
        <v>861.62</v>
      </c>
      <c r="H292" s="2"/>
    </row>
    <row r="293" spans="1:8" ht="15.6">
      <c r="A293" s="35" t="s">
        <v>2292</v>
      </c>
      <c r="B293" s="36" t="s">
        <v>2531</v>
      </c>
      <c r="C293" s="36" t="s">
        <v>2245</v>
      </c>
      <c r="D293" s="36" t="s">
        <v>2309</v>
      </c>
      <c r="E293" s="36" t="s">
        <v>2293</v>
      </c>
      <c r="F293" s="36"/>
      <c r="G293" s="37">
        <f>G294</f>
        <v>861.62</v>
      </c>
      <c r="H293" s="2"/>
    </row>
    <row r="294" spans="1:8" ht="62.4">
      <c r="A294" s="38" t="s">
        <v>2533</v>
      </c>
      <c r="B294" s="39" t="s">
        <v>2531</v>
      </c>
      <c r="C294" s="39" t="s">
        <v>2245</v>
      </c>
      <c r="D294" s="39" t="s">
        <v>2309</v>
      </c>
      <c r="E294" s="39" t="s">
        <v>2534</v>
      </c>
      <c r="F294" s="39" t="s">
        <v>2260</v>
      </c>
      <c r="G294" s="40">
        <v>861.62</v>
      </c>
      <c r="H294" s="2"/>
    </row>
    <row r="295" spans="1:8" ht="18.75" customHeight="1">
      <c r="A295" s="44" t="s">
        <v>2535</v>
      </c>
      <c r="B295" s="45" t="s">
        <v>2531</v>
      </c>
      <c r="C295" s="45" t="s">
        <v>2270</v>
      </c>
      <c r="D295" s="45"/>
      <c r="E295" s="45"/>
      <c r="F295" s="45"/>
      <c r="G295" s="46">
        <f>G296</f>
        <v>23828.78</v>
      </c>
      <c r="H295" s="2"/>
    </row>
    <row r="296" spans="1:8" ht="24" customHeight="1">
      <c r="A296" s="47" t="s">
        <v>2536</v>
      </c>
      <c r="B296" s="48" t="s">
        <v>2531</v>
      </c>
      <c r="C296" s="48" t="s">
        <v>2270</v>
      </c>
      <c r="D296" s="48" t="s">
        <v>2247</v>
      </c>
      <c r="E296" s="48"/>
      <c r="F296" s="48"/>
      <c r="G296" s="49">
        <f>G297</f>
        <v>23828.78</v>
      </c>
      <c r="H296" s="2"/>
    </row>
    <row r="297" spans="1:8" ht="31.2">
      <c r="A297" s="33" t="s">
        <v>2290</v>
      </c>
      <c r="B297" s="34" t="s">
        <v>2531</v>
      </c>
      <c r="C297" s="34" t="s">
        <v>2270</v>
      </c>
      <c r="D297" s="34" t="s">
        <v>2247</v>
      </c>
      <c r="E297" s="34" t="s">
        <v>2291</v>
      </c>
      <c r="F297" s="34"/>
      <c r="G297" s="18">
        <f>G298</f>
        <v>23828.78</v>
      </c>
      <c r="H297" s="2"/>
    </row>
    <row r="298" spans="1:8" ht="15.6">
      <c r="A298" s="35" t="s">
        <v>2292</v>
      </c>
      <c r="B298" s="36" t="s">
        <v>2531</v>
      </c>
      <c r="C298" s="36" t="s">
        <v>2270</v>
      </c>
      <c r="D298" s="36" t="s">
        <v>2247</v>
      </c>
      <c r="E298" s="36" t="s">
        <v>2293</v>
      </c>
      <c r="F298" s="36"/>
      <c r="G298" s="37">
        <f>G299+G300</f>
        <v>23828.78</v>
      </c>
      <c r="H298" s="2"/>
    </row>
    <row r="299" spans="1:8" ht="78">
      <c r="A299" s="38" t="s">
        <v>2537</v>
      </c>
      <c r="B299" s="39" t="s">
        <v>2531</v>
      </c>
      <c r="C299" s="39" t="s">
        <v>2270</v>
      </c>
      <c r="D299" s="39" t="s">
        <v>2247</v>
      </c>
      <c r="E299" s="39" t="s">
        <v>2538</v>
      </c>
      <c r="F299" s="39" t="s">
        <v>2260</v>
      </c>
      <c r="G299" s="40">
        <v>18830</v>
      </c>
      <c r="H299" s="2"/>
    </row>
    <row r="300" spans="1:8" ht="109.2">
      <c r="A300" s="38" t="s">
        <v>2539</v>
      </c>
      <c r="B300" s="39" t="s">
        <v>2531</v>
      </c>
      <c r="C300" s="39" t="s">
        <v>2270</v>
      </c>
      <c r="D300" s="39" t="s">
        <v>2247</v>
      </c>
      <c r="E300" s="39" t="s">
        <v>2540</v>
      </c>
      <c r="F300" s="39" t="s">
        <v>2260</v>
      </c>
      <c r="G300" s="40">
        <v>4998.78</v>
      </c>
      <c r="H300" s="2"/>
    </row>
    <row r="301" spans="1:8" ht="31.2">
      <c r="A301" s="44" t="s">
        <v>2357</v>
      </c>
      <c r="B301" s="45" t="s">
        <v>2531</v>
      </c>
      <c r="C301" s="45" t="s">
        <v>2247</v>
      </c>
      <c r="D301" s="45"/>
      <c r="E301" s="45"/>
      <c r="F301" s="45"/>
      <c r="G301" s="46">
        <f>G302</f>
        <v>50</v>
      </c>
      <c r="H301" s="2"/>
    </row>
    <row r="302" spans="1:8" ht="62.4">
      <c r="A302" s="47" t="s">
        <v>2541</v>
      </c>
      <c r="B302" s="48" t="s">
        <v>2531</v>
      </c>
      <c r="C302" s="48" t="s">
        <v>2247</v>
      </c>
      <c r="D302" s="48" t="s">
        <v>2369</v>
      </c>
      <c r="E302" s="48"/>
      <c r="F302" s="48"/>
      <c r="G302" s="49">
        <f>G303</f>
        <v>50</v>
      </c>
      <c r="H302" s="2"/>
    </row>
    <row r="303" spans="1:8" ht="46.8">
      <c r="A303" s="33" t="s">
        <v>2360</v>
      </c>
      <c r="B303" s="34" t="s">
        <v>2531</v>
      </c>
      <c r="C303" s="34" t="s">
        <v>2247</v>
      </c>
      <c r="D303" s="34" t="s">
        <v>2369</v>
      </c>
      <c r="E303" s="34" t="s">
        <v>2361</v>
      </c>
      <c r="F303" s="34"/>
      <c r="G303" s="18">
        <f>G304</f>
        <v>50</v>
      </c>
      <c r="H303" s="2"/>
    </row>
    <row r="304" spans="1:8" ht="15.6">
      <c r="A304" s="35" t="s">
        <v>2312</v>
      </c>
      <c r="B304" s="36" t="s">
        <v>2531</v>
      </c>
      <c r="C304" s="36" t="s">
        <v>2247</v>
      </c>
      <c r="D304" s="36" t="s">
        <v>2369</v>
      </c>
      <c r="E304" s="36" t="s">
        <v>2362</v>
      </c>
      <c r="F304" s="36"/>
      <c r="G304" s="37">
        <f>G305</f>
        <v>50</v>
      </c>
      <c r="H304" s="2"/>
    </row>
    <row r="305" spans="1:8" ht="78">
      <c r="A305" s="41" t="s">
        <v>2542</v>
      </c>
      <c r="B305" s="42" t="s">
        <v>2531</v>
      </c>
      <c r="C305" s="42" t="s">
        <v>2247</v>
      </c>
      <c r="D305" s="42" t="s">
        <v>2369</v>
      </c>
      <c r="E305" s="42" t="s">
        <v>2543</v>
      </c>
      <c r="F305" s="42"/>
      <c r="G305" s="43">
        <f>G306</f>
        <v>50</v>
      </c>
      <c r="H305" s="2"/>
    </row>
    <row r="306" spans="1:8" ht="78">
      <c r="A306" s="38" t="s">
        <v>2544</v>
      </c>
      <c r="B306" s="39" t="s">
        <v>2531</v>
      </c>
      <c r="C306" s="39" t="s">
        <v>2247</v>
      </c>
      <c r="D306" s="39" t="s">
        <v>2369</v>
      </c>
      <c r="E306" s="39" t="s">
        <v>2545</v>
      </c>
      <c r="F306" s="39" t="s">
        <v>2307</v>
      </c>
      <c r="G306" s="40">
        <v>50</v>
      </c>
      <c r="H306" s="2"/>
    </row>
    <row r="307" spans="1:8" ht="15.6">
      <c r="A307" s="44" t="s">
        <v>2367</v>
      </c>
      <c r="B307" s="45" t="s">
        <v>2531</v>
      </c>
      <c r="C307" s="45" t="s">
        <v>2276</v>
      </c>
      <c r="D307" s="45"/>
      <c r="E307" s="45"/>
      <c r="F307" s="45"/>
      <c r="G307" s="46">
        <f>G308+G315+G339</f>
        <v>10322367.59</v>
      </c>
      <c r="H307" s="2"/>
    </row>
    <row r="308" spans="1:8" ht="15.6">
      <c r="A308" s="47" t="s">
        <v>2546</v>
      </c>
      <c r="B308" s="48" t="s">
        <v>2531</v>
      </c>
      <c r="C308" s="48" t="s">
        <v>2276</v>
      </c>
      <c r="D308" s="48" t="s">
        <v>2270</v>
      </c>
      <c r="E308" s="48"/>
      <c r="F308" s="48"/>
      <c r="G308" s="49">
        <f>G309</f>
        <v>82539</v>
      </c>
      <c r="H308" s="2"/>
    </row>
    <row r="309" spans="1:8" ht="62.4">
      <c r="A309" s="33" t="s">
        <v>2547</v>
      </c>
      <c r="B309" s="34" t="s">
        <v>2531</v>
      </c>
      <c r="C309" s="34" t="s">
        <v>2276</v>
      </c>
      <c r="D309" s="34" t="s">
        <v>2270</v>
      </c>
      <c r="E309" s="34" t="s">
        <v>2548</v>
      </c>
      <c r="F309" s="34"/>
      <c r="G309" s="18">
        <f>G310</f>
        <v>82539</v>
      </c>
      <c r="H309" s="2"/>
    </row>
    <row r="310" spans="1:8" ht="31.2">
      <c r="A310" s="35" t="s">
        <v>2460</v>
      </c>
      <c r="B310" s="36" t="s">
        <v>2531</v>
      </c>
      <c r="C310" s="36" t="s">
        <v>2276</v>
      </c>
      <c r="D310" s="36" t="s">
        <v>2270</v>
      </c>
      <c r="E310" s="36" t="s">
        <v>2549</v>
      </c>
      <c r="F310" s="36"/>
      <c r="G310" s="37">
        <f>G311+G313</f>
        <v>82539</v>
      </c>
      <c r="H310" s="2"/>
    </row>
    <row r="311" spans="1:8" ht="46.8">
      <c r="A311" s="41" t="s">
        <v>2550</v>
      </c>
      <c r="B311" s="42" t="s">
        <v>2531</v>
      </c>
      <c r="C311" s="42" t="s">
        <v>2276</v>
      </c>
      <c r="D311" s="42" t="s">
        <v>2270</v>
      </c>
      <c r="E311" s="42" t="s">
        <v>2551</v>
      </c>
      <c r="F311" s="42"/>
      <c r="G311" s="43">
        <f>G312</f>
        <v>72000</v>
      </c>
      <c r="H311" s="2"/>
    </row>
    <row r="312" spans="1:8" ht="62.4">
      <c r="A312" s="38" t="s">
        <v>2552</v>
      </c>
      <c r="B312" s="39" t="s">
        <v>2531</v>
      </c>
      <c r="C312" s="39" t="s">
        <v>2276</v>
      </c>
      <c r="D312" s="39" t="s">
        <v>2270</v>
      </c>
      <c r="E312" s="39" t="s">
        <v>2553</v>
      </c>
      <c r="F312" s="39" t="s">
        <v>2297</v>
      </c>
      <c r="G312" s="40">
        <v>72000</v>
      </c>
      <c r="H312" s="2"/>
    </row>
    <row r="313" spans="1:8" ht="93.6">
      <c r="A313" s="41" t="s">
        <v>2554</v>
      </c>
      <c r="B313" s="42" t="s">
        <v>2531</v>
      </c>
      <c r="C313" s="42" t="s">
        <v>2276</v>
      </c>
      <c r="D313" s="42" t="s">
        <v>2270</v>
      </c>
      <c r="E313" s="42" t="s">
        <v>2555</v>
      </c>
      <c r="F313" s="42"/>
      <c r="G313" s="43">
        <f>G314</f>
        <v>10539</v>
      </c>
      <c r="H313" s="2"/>
    </row>
    <row r="314" spans="1:8" ht="109.2">
      <c r="A314" s="38" t="s">
        <v>2556</v>
      </c>
      <c r="B314" s="39" t="s">
        <v>2531</v>
      </c>
      <c r="C314" s="39" t="s">
        <v>2276</v>
      </c>
      <c r="D314" s="39" t="s">
        <v>2270</v>
      </c>
      <c r="E314" s="39" t="s">
        <v>2557</v>
      </c>
      <c r="F314" s="39" t="s">
        <v>2297</v>
      </c>
      <c r="G314" s="40">
        <v>10539</v>
      </c>
      <c r="H314" s="2"/>
    </row>
    <row r="315" spans="1:8" ht="15.6">
      <c r="A315" s="47" t="s">
        <v>2558</v>
      </c>
      <c r="B315" s="48" t="s">
        <v>2531</v>
      </c>
      <c r="C315" s="48" t="s">
        <v>2276</v>
      </c>
      <c r="D315" s="48" t="s">
        <v>2304</v>
      </c>
      <c r="E315" s="48"/>
      <c r="F315" s="48"/>
      <c r="G315" s="49">
        <f>G316+G320+G324</f>
        <v>800737.36</v>
      </c>
      <c r="H315" s="2"/>
    </row>
    <row r="316" spans="1:8" ht="33" customHeight="1">
      <c r="A316" s="33" t="s">
        <v>2360</v>
      </c>
      <c r="B316" s="34" t="s">
        <v>2531</v>
      </c>
      <c r="C316" s="34" t="s">
        <v>2276</v>
      </c>
      <c r="D316" s="34" t="s">
        <v>2304</v>
      </c>
      <c r="E316" s="34" t="s">
        <v>2361</v>
      </c>
      <c r="F316" s="34"/>
      <c r="G316" s="18">
        <f>G317</f>
        <v>7429.68</v>
      </c>
      <c r="H316" s="2"/>
    </row>
    <row r="317" spans="1:8" ht="15.6">
      <c r="A317" s="35" t="s">
        <v>2312</v>
      </c>
      <c r="B317" s="36" t="s">
        <v>2531</v>
      </c>
      <c r="C317" s="36" t="s">
        <v>2276</v>
      </c>
      <c r="D317" s="36" t="s">
        <v>2304</v>
      </c>
      <c r="E317" s="36" t="s">
        <v>2362</v>
      </c>
      <c r="F317" s="36"/>
      <c r="G317" s="37">
        <f>G318</f>
        <v>7429.68</v>
      </c>
      <c r="H317" s="2"/>
    </row>
    <row r="318" spans="1:8" ht="62.4">
      <c r="A318" s="41" t="s">
        <v>2363</v>
      </c>
      <c r="B318" s="42" t="s">
        <v>2531</v>
      </c>
      <c r="C318" s="42" t="s">
        <v>2276</v>
      </c>
      <c r="D318" s="42" t="s">
        <v>2304</v>
      </c>
      <c r="E318" s="42" t="s">
        <v>2364</v>
      </c>
      <c r="F318" s="42"/>
      <c r="G318" s="43">
        <f>G319</f>
        <v>7429.68</v>
      </c>
      <c r="H318" s="2"/>
    </row>
    <row r="319" spans="1:8" ht="78">
      <c r="A319" s="38" t="s">
        <v>2559</v>
      </c>
      <c r="B319" s="39" t="s">
        <v>2531</v>
      </c>
      <c r="C319" s="39" t="s">
        <v>2276</v>
      </c>
      <c r="D319" s="39" t="s">
        <v>2304</v>
      </c>
      <c r="E319" s="39" t="s">
        <v>2560</v>
      </c>
      <c r="F319" s="39" t="s">
        <v>2297</v>
      </c>
      <c r="G319" s="40">
        <v>7429.68</v>
      </c>
      <c r="H319" s="2"/>
    </row>
    <row r="320" spans="1:8" ht="46.8">
      <c r="A320" s="33" t="s">
        <v>2561</v>
      </c>
      <c r="B320" s="34" t="s">
        <v>2531</v>
      </c>
      <c r="C320" s="34" t="s">
        <v>2276</v>
      </c>
      <c r="D320" s="34" t="s">
        <v>2304</v>
      </c>
      <c r="E320" s="34" t="s">
        <v>2562</v>
      </c>
      <c r="F320" s="34"/>
      <c r="G320" s="18">
        <f>G321</f>
        <v>100</v>
      </c>
      <c r="H320" s="2"/>
    </row>
    <row r="321" spans="1:8" ht="15.6">
      <c r="A321" s="35" t="s">
        <v>2312</v>
      </c>
      <c r="B321" s="36" t="s">
        <v>2531</v>
      </c>
      <c r="C321" s="36" t="s">
        <v>2276</v>
      </c>
      <c r="D321" s="36" t="s">
        <v>2304</v>
      </c>
      <c r="E321" s="36" t="s">
        <v>2563</v>
      </c>
      <c r="F321" s="36"/>
      <c r="G321" s="37">
        <f>G322</f>
        <v>100</v>
      </c>
      <c r="H321" s="2"/>
    </row>
    <row r="322" spans="1:8" ht="46.8">
      <c r="A322" s="41" t="s">
        <v>2564</v>
      </c>
      <c r="B322" s="42" t="s">
        <v>2531</v>
      </c>
      <c r="C322" s="42" t="s">
        <v>2276</v>
      </c>
      <c r="D322" s="42" t="s">
        <v>2304</v>
      </c>
      <c r="E322" s="42" t="s">
        <v>2565</v>
      </c>
      <c r="F322" s="42"/>
      <c r="G322" s="43">
        <f>G323</f>
        <v>100</v>
      </c>
      <c r="H322" s="2"/>
    </row>
    <row r="323" spans="1:8" ht="78">
      <c r="A323" s="38" t="s">
        <v>2566</v>
      </c>
      <c r="B323" s="39" t="s">
        <v>2531</v>
      </c>
      <c r="C323" s="39" t="s">
        <v>2276</v>
      </c>
      <c r="D323" s="39" t="s">
        <v>2304</v>
      </c>
      <c r="E323" s="39" t="s">
        <v>2567</v>
      </c>
      <c r="F323" s="39" t="s">
        <v>2260</v>
      </c>
      <c r="G323" s="40">
        <v>100</v>
      </c>
      <c r="H323" s="2"/>
    </row>
    <row r="324" spans="1:8" ht="31.2">
      <c r="A324" s="33" t="s">
        <v>2290</v>
      </c>
      <c r="B324" s="34" t="s">
        <v>2531</v>
      </c>
      <c r="C324" s="34" t="s">
        <v>2276</v>
      </c>
      <c r="D324" s="34" t="s">
        <v>2304</v>
      </c>
      <c r="E324" s="34" t="s">
        <v>2291</v>
      </c>
      <c r="F324" s="34"/>
      <c r="G324" s="18">
        <f>G325</f>
        <v>793207.67999999993</v>
      </c>
      <c r="H324" s="2"/>
    </row>
    <row r="325" spans="1:8" ht="15.6">
      <c r="A325" s="35" t="s">
        <v>2292</v>
      </c>
      <c r="B325" s="36" t="s">
        <v>2531</v>
      </c>
      <c r="C325" s="36" t="s">
        <v>2276</v>
      </c>
      <c r="D325" s="36" t="s">
        <v>2304</v>
      </c>
      <c r="E325" s="36" t="s">
        <v>2293</v>
      </c>
      <c r="F325" s="36"/>
      <c r="G325" s="37">
        <f>G326+G327+G328+G329+G330+G331+G332+G333+G334+G335+G336+G337+G338</f>
        <v>793207.67999999993</v>
      </c>
      <c r="H325" s="2"/>
    </row>
    <row r="326" spans="1:8" ht="109.2">
      <c r="A326" s="38" t="s">
        <v>2250</v>
      </c>
      <c r="B326" s="39" t="s">
        <v>2531</v>
      </c>
      <c r="C326" s="39" t="s">
        <v>2276</v>
      </c>
      <c r="D326" s="39" t="s">
        <v>2304</v>
      </c>
      <c r="E326" s="39" t="s">
        <v>2294</v>
      </c>
      <c r="F326" s="39" t="s">
        <v>2252</v>
      </c>
      <c r="G326" s="40">
        <v>29026.74</v>
      </c>
      <c r="H326" s="2"/>
    </row>
    <row r="327" spans="1:8" ht="117.75" customHeight="1">
      <c r="A327" s="38" t="s">
        <v>2257</v>
      </c>
      <c r="B327" s="39" t="s">
        <v>2531</v>
      </c>
      <c r="C327" s="39" t="s">
        <v>2276</v>
      </c>
      <c r="D327" s="39" t="s">
        <v>2304</v>
      </c>
      <c r="E327" s="39" t="s">
        <v>2295</v>
      </c>
      <c r="F327" s="39" t="s">
        <v>2252</v>
      </c>
      <c r="G327" s="40">
        <v>81.98</v>
      </c>
      <c r="H327" s="2"/>
    </row>
    <row r="328" spans="1:8" ht="62.4">
      <c r="A328" s="38" t="s">
        <v>2259</v>
      </c>
      <c r="B328" s="39" t="s">
        <v>2531</v>
      </c>
      <c r="C328" s="39" t="s">
        <v>2276</v>
      </c>
      <c r="D328" s="39" t="s">
        <v>2304</v>
      </c>
      <c r="E328" s="39" t="s">
        <v>2295</v>
      </c>
      <c r="F328" s="39" t="s">
        <v>2260</v>
      </c>
      <c r="G328" s="40">
        <v>2100</v>
      </c>
      <c r="H328" s="2"/>
    </row>
    <row r="329" spans="1:8" ht="78">
      <c r="A329" s="38" t="s">
        <v>2425</v>
      </c>
      <c r="B329" s="39" t="s">
        <v>2531</v>
      </c>
      <c r="C329" s="39" t="s">
        <v>2276</v>
      </c>
      <c r="D329" s="39" t="s">
        <v>2304</v>
      </c>
      <c r="E329" s="39" t="s">
        <v>2426</v>
      </c>
      <c r="F329" s="39" t="s">
        <v>2307</v>
      </c>
      <c r="G329" s="40">
        <v>1947.5</v>
      </c>
      <c r="H329" s="2"/>
    </row>
    <row r="330" spans="1:8" ht="78">
      <c r="A330" s="38" t="s">
        <v>2568</v>
      </c>
      <c r="B330" s="39" t="s">
        <v>2531</v>
      </c>
      <c r="C330" s="39" t="s">
        <v>2276</v>
      </c>
      <c r="D330" s="39" t="s">
        <v>2304</v>
      </c>
      <c r="E330" s="39" t="s">
        <v>2569</v>
      </c>
      <c r="F330" s="39" t="s">
        <v>2260</v>
      </c>
      <c r="G330" s="40">
        <v>15828.04</v>
      </c>
      <c r="H330" s="2"/>
    </row>
    <row r="331" spans="1:8" ht="124.8">
      <c r="A331" s="38" t="s">
        <v>2570</v>
      </c>
      <c r="B331" s="39" t="s">
        <v>2531</v>
      </c>
      <c r="C331" s="39" t="s">
        <v>2276</v>
      </c>
      <c r="D331" s="39" t="s">
        <v>2304</v>
      </c>
      <c r="E331" s="39" t="s">
        <v>2571</v>
      </c>
      <c r="F331" s="39" t="s">
        <v>2260</v>
      </c>
      <c r="G331" s="40">
        <v>529.94000000000005</v>
      </c>
      <c r="H331" s="2"/>
    </row>
    <row r="332" spans="1:8" ht="165.75" customHeight="1">
      <c r="A332" s="38" t="s">
        <v>2298</v>
      </c>
      <c r="B332" s="39" t="s">
        <v>2531</v>
      </c>
      <c r="C332" s="39" t="s">
        <v>2276</v>
      </c>
      <c r="D332" s="39" t="s">
        <v>2304</v>
      </c>
      <c r="E332" s="39" t="s">
        <v>2299</v>
      </c>
      <c r="F332" s="39" t="s">
        <v>2252</v>
      </c>
      <c r="G332" s="40">
        <v>1889.3</v>
      </c>
      <c r="H332" s="2"/>
    </row>
    <row r="333" spans="1:8" ht="140.4">
      <c r="A333" s="38" t="s">
        <v>2572</v>
      </c>
      <c r="B333" s="39" t="s">
        <v>2531</v>
      </c>
      <c r="C333" s="39" t="s">
        <v>2276</v>
      </c>
      <c r="D333" s="39" t="s">
        <v>2304</v>
      </c>
      <c r="E333" s="39" t="s">
        <v>2573</v>
      </c>
      <c r="F333" s="39" t="s">
        <v>2297</v>
      </c>
      <c r="G333" s="40">
        <v>1761.6</v>
      </c>
      <c r="H333" s="2"/>
    </row>
    <row r="334" spans="1:8" ht="249.6">
      <c r="A334" s="38" t="s">
        <v>2574</v>
      </c>
      <c r="B334" s="39" t="s">
        <v>2531</v>
      </c>
      <c r="C334" s="39" t="s">
        <v>2276</v>
      </c>
      <c r="D334" s="39" t="s">
        <v>2304</v>
      </c>
      <c r="E334" s="39" t="s">
        <v>2575</v>
      </c>
      <c r="F334" s="39" t="s">
        <v>2297</v>
      </c>
      <c r="G334" s="40">
        <v>34023.269999999997</v>
      </c>
      <c r="H334" s="2"/>
    </row>
    <row r="335" spans="1:8" ht="124.8">
      <c r="A335" s="38" t="s">
        <v>2576</v>
      </c>
      <c r="B335" s="39" t="s">
        <v>2531</v>
      </c>
      <c r="C335" s="39" t="s">
        <v>2276</v>
      </c>
      <c r="D335" s="39" t="s">
        <v>2304</v>
      </c>
      <c r="E335" s="39" t="s">
        <v>2577</v>
      </c>
      <c r="F335" s="39" t="s">
        <v>2297</v>
      </c>
      <c r="G335" s="40">
        <v>125411.5</v>
      </c>
      <c r="H335" s="2"/>
    </row>
    <row r="336" spans="1:8" ht="93.6">
      <c r="A336" s="38" t="s">
        <v>2578</v>
      </c>
      <c r="B336" s="39" t="s">
        <v>2531</v>
      </c>
      <c r="C336" s="39" t="s">
        <v>2276</v>
      </c>
      <c r="D336" s="39" t="s">
        <v>2304</v>
      </c>
      <c r="E336" s="39" t="s">
        <v>2579</v>
      </c>
      <c r="F336" s="39" t="s">
        <v>2297</v>
      </c>
      <c r="G336" s="40">
        <v>30921.54</v>
      </c>
      <c r="H336" s="2"/>
    </row>
    <row r="337" spans="1:8" ht="62.4">
      <c r="A337" s="38" t="s">
        <v>2580</v>
      </c>
      <c r="B337" s="39" t="s">
        <v>2531</v>
      </c>
      <c r="C337" s="39" t="s">
        <v>2276</v>
      </c>
      <c r="D337" s="39" t="s">
        <v>2304</v>
      </c>
      <c r="E337" s="39" t="s">
        <v>2581</v>
      </c>
      <c r="F337" s="39" t="s">
        <v>2302</v>
      </c>
      <c r="G337" s="40">
        <v>296852.94</v>
      </c>
      <c r="H337" s="2"/>
    </row>
    <row r="338" spans="1:8" ht="140.4">
      <c r="A338" s="38" t="s">
        <v>2582</v>
      </c>
      <c r="B338" s="39" t="s">
        <v>2531</v>
      </c>
      <c r="C338" s="39" t="s">
        <v>2276</v>
      </c>
      <c r="D338" s="39" t="s">
        <v>2304</v>
      </c>
      <c r="E338" s="39" t="s">
        <v>2583</v>
      </c>
      <c r="F338" s="39" t="s">
        <v>2302</v>
      </c>
      <c r="G338" s="40">
        <v>252833.33</v>
      </c>
      <c r="H338" s="2"/>
    </row>
    <row r="339" spans="1:8" ht="15.6">
      <c r="A339" s="47" t="s">
        <v>2584</v>
      </c>
      <c r="B339" s="48" t="s">
        <v>2531</v>
      </c>
      <c r="C339" s="48" t="s">
        <v>2276</v>
      </c>
      <c r="D339" s="48" t="s">
        <v>2396</v>
      </c>
      <c r="E339" s="48"/>
      <c r="F339" s="48"/>
      <c r="G339" s="49">
        <f>G340+G362</f>
        <v>9439091.2300000004</v>
      </c>
      <c r="H339" s="2"/>
    </row>
    <row r="340" spans="1:8" ht="31.2">
      <c r="A340" s="33" t="s">
        <v>2585</v>
      </c>
      <c r="B340" s="34" t="s">
        <v>2531</v>
      </c>
      <c r="C340" s="34" t="s">
        <v>2276</v>
      </c>
      <c r="D340" s="34" t="s">
        <v>2396</v>
      </c>
      <c r="E340" s="34" t="s">
        <v>2586</v>
      </c>
      <c r="F340" s="34"/>
      <c r="G340" s="18">
        <f>G341+G349</f>
        <v>9189094.9900000002</v>
      </c>
      <c r="H340" s="2"/>
    </row>
    <row r="341" spans="1:8" ht="62.4">
      <c r="A341" s="35" t="s">
        <v>2587</v>
      </c>
      <c r="B341" s="36" t="s">
        <v>2531</v>
      </c>
      <c r="C341" s="36" t="s">
        <v>2276</v>
      </c>
      <c r="D341" s="36" t="s">
        <v>2396</v>
      </c>
      <c r="E341" s="36" t="s">
        <v>2588</v>
      </c>
      <c r="F341" s="36"/>
      <c r="G341" s="37">
        <f>G342</f>
        <v>2582289.75</v>
      </c>
      <c r="H341" s="2"/>
    </row>
    <row r="342" spans="1:8" ht="31.2">
      <c r="A342" s="41" t="s">
        <v>2589</v>
      </c>
      <c r="B342" s="42" t="s">
        <v>2531</v>
      </c>
      <c r="C342" s="42" t="s">
        <v>2276</v>
      </c>
      <c r="D342" s="42" t="s">
        <v>2396</v>
      </c>
      <c r="E342" s="42" t="s">
        <v>2590</v>
      </c>
      <c r="F342" s="42"/>
      <c r="G342" s="43">
        <f>G343+G344+G345+G346+G347+G348</f>
        <v>2582289.75</v>
      </c>
      <c r="H342" s="2"/>
    </row>
    <row r="343" spans="1:8" ht="31.2">
      <c r="A343" s="38" t="s">
        <v>2591</v>
      </c>
      <c r="B343" s="39" t="s">
        <v>2531</v>
      </c>
      <c r="C343" s="39" t="s">
        <v>2276</v>
      </c>
      <c r="D343" s="39" t="s">
        <v>2396</v>
      </c>
      <c r="E343" s="39" t="s">
        <v>2592</v>
      </c>
      <c r="F343" s="39" t="s">
        <v>2302</v>
      </c>
      <c r="G343" s="40">
        <v>610304.6</v>
      </c>
      <c r="H343" s="2"/>
    </row>
    <row r="344" spans="1:8" ht="62.4">
      <c r="A344" s="38" t="s">
        <v>2593</v>
      </c>
      <c r="B344" s="39" t="s">
        <v>2531</v>
      </c>
      <c r="C344" s="39" t="s">
        <v>2276</v>
      </c>
      <c r="D344" s="39" t="s">
        <v>2396</v>
      </c>
      <c r="E344" s="39" t="s">
        <v>2594</v>
      </c>
      <c r="F344" s="39" t="s">
        <v>2302</v>
      </c>
      <c r="G344" s="40">
        <v>238098</v>
      </c>
      <c r="H344" s="2"/>
    </row>
    <row r="345" spans="1:8" ht="78">
      <c r="A345" s="38" t="s">
        <v>2595</v>
      </c>
      <c r="B345" s="39" t="s">
        <v>2531</v>
      </c>
      <c r="C345" s="39" t="s">
        <v>2276</v>
      </c>
      <c r="D345" s="39" t="s">
        <v>2396</v>
      </c>
      <c r="E345" s="39" t="s">
        <v>2596</v>
      </c>
      <c r="F345" s="39" t="s">
        <v>2302</v>
      </c>
      <c r="G345" s="40">
        <v>305831.56</v>
      </c>
      <c r="H345" s="2"/>
    </row>
    <row r="346" spans="1:8" ht="109.2">
      <c r="A346" s="38" t="s">
        <v>2597</v>
      </c>
      <c r="B346" s="39" t="s">
        <v>2531</v>
      </c>
      <c r="C346" s="39" t="s">
        <v>2276</v>
      </c>
      <c r="D346" s="39" t="s">
        <v>2396</v>
      </c>
      <c r="E346" s="39" t="s">
        <v>2596</v>
      </c>
      <c r="F346" s="39" t="s">
        <v>2307</v>
      </c>
      <c r="G346" s="40">
        <v>990336.21</v>
      </c>
      <c r="H346" s="2"/>
    </row>
    <row r="347" spans="1:8" ht="124.8">
      <c r="A347" s="38" t="s">
        <v>2598</v>
      </c>
      <c r="B347" s="39" t="s">
        <v>2531</v>
      </c>
      <c r="C347" s="39" t="s">
        <v>2276</v>
      </c>
      <c r="D347" s="39" t="s">
        <v>2396</v>
      </c>
      <c r="E347" s="39" t="s">
        <v>2599</v>
      </c>
      <c r="F347" s="39" t="s">
        <v>2307</v>
      </c>
      <c r="G347" s="40">
        <v>396570.3</v>
      </c>
      <c r="H347" s="2"/>
    </row>
    <row r="348" spans="1:8" ht="124.8">
      <c r="A348" s="38" t="s">
        <v>2598</v>
      </c>
      <c r="B348" s="39" t="s">
        <v>2531</v>
      </c>
      <c r="C348" s="39" t="s">
        <v>2276</v>
      </c>
      <c r="D348" s="39" t="s">
        <v>2396</v>
      </c>
      <c r="E348" s="39" t="s">
        <v>2600</v>
      </c>
      <c r="F348" s="39" t="s">
        <v>2307</v>
      </c>
      <c r="G348" s="40">
        <v>41149.08</v>
      </c>
      <c r="H348" s="2"/>
    </row>
    <row r="349" spans="1:8" ht="15.6">
      <c r="A349" s="35" t="s">
        <v>2312</v>
      </c>
      <c r="B349" s="36" t="s">
        <v>2531</v>
      </c>
      <c r="C349" s="36" t="s">
        <v>2276</v>
      </c>
      <c r="D349" s="36" t="s">
        <v>2396</v>
      </c>
      <c r="E349" s="36" t="s">
        <v>2601</v>
      </c>
      <c r="F349" s="36"/>
      <c r="G349" s="37">
        <f>G350+G354+G358</f>
        <v>6606805.2400000002</v>
      </c>
      <c r="H349" s="2"/>
    </row>
    <row r="350" spans="1:8" ht="109.2">
      <c r="A350" s="41" t="s">
        <v>2602</v>
      </c>
      <c r="B350" s="42" t="s">
        <v>2531</v>
      </c>
      <c r="C350" s="42" t="s">
        <v>2276</v>
      </c>
      <c r="D350" s="42" t="s">
        <v>2396</v>
      </c>
      <c r="E350" s="42" t="s">
        <v>2603</v>
      </c>
      <c r="F350" s="42"/>
      <c r="G350" s="43">
        <f>G351+G352+G353</f>
        <v>4480072.12</v>
      </c>
      <c r="H350" s="2"/>
    </row>
    <row r="351" spans="1:8" ht="78">
      <c r="A351" s="38" t="s">
        <v>2425</v>
      </c>
      <c r="B351" s="39" t="s">
        <v>2531</v>
      </c>
      <c r="C351" s="39" t="s">
        <v>2276</v>
      </c>
      <c r="D351" s="39" t="s">
        <v>2396</v>
      </c>
      <c r="E351" s="39" t="s">
        <v>2604</v>
      </c>
      <c r="F351" s="39" t="s">
        <v>2307</v>
      </c>
      <c r="G351" s="40">
        <v>3290671.22</v>
      </c>
      <c r="H351" s="2"/>
    </row>
    <row r="352" spans="1:8" ht="109.2">
      <c r="A352" s="38" t="s">
        <v>2605</v>
      </c>
      <c r="B352" s="39" t="s">
        <v>2531</v>
      </c>
      <c r="C352" s="39" t="s">
        <v>2276</v>
      </c>
      <c r="D352" s="39" t="s">
        <v>2396</v>
      </c>
      <c r="E352" s="39" t="s">
        <v>2606</v>
      </c>
      <c r="F352" s="39" t="s">
        <v>2307</v>
      </c>
      <c r="G352" s="40">
        <v>370619.9</v>
      </c>
      <c r="H352" s="2"/>
    </row>
    <row r="353" spans="1:8" ht="140.4">
      <c r="A353" s="38" t="s">
        <v>2607</v>
      </c>
      <c r="B353" s="39" t="s">
        <v>2531</v>
      </c>
      <c r="C353" s="39" t="s">
        <v>2276</v>
      </c>
      <c r="D353" s="39" t="s">
        <v>2396</v>
      </c>
      <c r="E353" s="39" t="s">
        <v>2608</v>
      </c>
      <c r="F353" s="39" t="s">
        <v>2307</v>
      </c>
      <c r="G353" s="40">
        <v>818781</v>
      </c>
      <c r="H353" s="2"/>
    </row>
    <row r="354" spans="1:8" ht="101.25" customHeight="1">
      <c r="A354" s="41" t="s">
        <v>2609</v>
      </c>
      <c r="B354" s="42" t="s">
        <v>2531</v>
      </c>
      <c r="C354" s="42" t="s">
        <v>2276</v>
      </c>
      <c r="D354" s="42" t="s">
        <v>2396</v>
      </c>
      <c r="E354" s="42" t="s">
        <v>2610</v>
      </c>
      <c r="F354" s="42"/>
      <c r="G354" s="43">
        <f>G355+G356+G357</f>
        <v>315791.19999999995</v>
      </c>
      <c r="H354" s="2"/>
    </row>
    <row r="355" spans="1:8" ht="78">
      <c r="A355" s="38" t="s">
        <v>2611</v>
      </c>
      <c r="B355" s="39" t="s">
        <v>2531</v>
      </c>
      <c r="C355" s="39" t="s">
        <v>2276</v>
      </c>
      <c r="D355" s="39" t="s">
        <v>2396</v>
      </c>
      <c r="E355" s="39" t="s">
        <v>2612</v>
      </c>
      <c r="F355" s="39" t="s">
        <v>2613</v>
      </c>
      <c r="G355" s="40">
        <v>115204.9</v>
      </c>
      <c r="H355" s="2"/>
    </row>
    <row r="356" spans="1:8" ht="78">
      <c r="A356" s="38" t="s">
        <v>2614</v>
      </c>
      <c r="B356" s="39" t="s">
        <v>2531</v>
      </c>
      <c r="C356" s="39" t="s">
        <v>2276</v>
      </c>
      <c r="D356" s="39" t="s">
        <v>2396</v>
      </c>
      <c r="E356" s="39" t="s">
        <v>2615</v>
      </c>
      <c r="F356" s="39" t="s">
        <v>2613</v>
      </c>
      <c r="G356" s="40">
        <v>137226.29999999999</v>
      </c>
      <c r="H356" s="2"/>
    </row>
    <row r="357" spans="1:8" ht="78">
      <c r="A357" s="38" t="s">
        <v>2616</v>
      </c>
      <c r="B357" s="39" t="s">
        <v>2531</v>
      </c>
      <c r="C357" s="39" t="s">
        <v>2276</v>
      </c>
      <c r="D357" s="39" t="s">
        <v>2396</v>
      </c>
      <c r="E357" s="39" t="s">
        <v>2617</v>
      </c>
      <c r="F357" s="39" t="s">
        <v>2613</v>
      </c>
      <c r="G357" s="40">
        <v>63360</v>
      </c>
      <c r="H357" s="2"/>
    </row>
    <row r="358" spans="1:8" ht="50.25" customHeight="1">
      <c r="A358" s="41" t="s">
        <v>2618</v>
      </c>
      <c r="B358" s="42" t="s">
        <v>2531</v>
      </c>
      <c r="C358" s="42" t="s">
        <v>2276</v>
      </c>
      <c r="D358" s="42" t="s">
        <v>2396</v>
      </c>
      <c r="E358" s="42" t="s">
        <v>2619</v>
      </c>
      <c r="F358" s="42"/>
      <c r="G358" s="43">
        <f>G359+G360+G361</f>
        <v>1810941.92</v>
      </c>
      <c r="H358" s="2"/>
    </row>
    <row r="359" spans="1:8" ht="109.2">
      <c r="A359" s="38" t="s">
        <v>2620</v>
      </c>
      <c r="B359" s="39" t="s">
        <v>2531</v>
      </c>
      <c r="C359" s="39" t="s">
        <v>2276</v>
      </c>
      <c r="D359" s="39" t="s">
        <v>2396</v>
      </c>
      <c r="E359" s="39" t="s">
        <v>2621</v>
      </c>
      <c r="F359" s="39" t="s">
        <v>2302</v>
      </c>
      <c r="G359" s="40">
        <v>189217.35</v>
      </c>
      <c r="H359" s="2"/>
    </row>
    <row r="360" spans="1:8" ht="124.8">
      <c r="A360" s="38" t="s">
        <v>2622</v>
      </c>
      <c r="B360" s="39" t="s">
        <v>2531</v>
      </c>
      <c r="C360" s="39" t="s">
        <v>2276</v>
      </c>
      <c r="D360" s="39" t="s">
        <v>2396</v>
      </c>
      <c r="E360" s="39" t="s">
        <v>2623</v>
      </c>
      <c r="F360" s="39" t="s">
        <v>2302</v>
      </c>
      <c r="G360" s="40">
        <v>160032.91</v>
      </c>
      <c r="H360" s="2"/>
    </row>
    <row r="361" spans="1:8" ht="62.4">
      <c r="A361" s="38" t="s">
        <v>2624</v>
      </c>
      <c r="B361" s="39" t="s">
        <v>2531</v>
      </c>
      <c r="C361" s="39" t="s">
        <v>2276</v>
      </c>
      <c r="D361" s="39" t="s">
        <v>2396</v>
      </c>
      <c r="E361" s="39" t="s">
        <v>2625</v>
      </c>
      <c r="F361" s="39" t="s">
        <v>2302</v>
      </c>
      <c r="G361" s="40">
        <v>1461691.66</v>
      </c>
      <c r="H361" s="2"/>
    </row>
    <row r="362" spans="1:8" ht="66" customHeight="1">
      <c r="A362" s="33" t="s">
        <v>2561</v>
      </c>
      <c r="B362" s="34" t="s">
        <v>2531</v>
      </c>
      <c r="C362" s="34" t="s">
        <v>2276</v>
      </c>
      <c r="D362" s="34" t="s">
        <v>2396</v>
      </c>
      <c r="E362" s="34" t="s">
        <v>2562</v>
      </c>
      <c r="F362" s="34"/>
      <c r="G362" s="18">
        <f>G363+G366</f>
        <v>249996.24</v>
      </c>
      <c r="H362" s="2"/>
    </row>
    <row r="363" spans="1:8" ht="62.4">
      <c r="A363" s="35" t="s">
        <v>2587</v>
      </c>
      <c r="B363" s="36" t="s">
        <v>2531</v>
      </c>
      <c r="C363" s="36" t="s">
        <v>2276</v>
      </c>
      <c r="D363" s="36" t="s">
        <v>2396</v>
      </c>
      <c r="E363" s="36" t="s">
        <v>2626</v>
      </c>
      <c r="F363" s="36"/>
      <c r="G363" s="37">
        <f>G364</f>
        <v>86337.71</v>
      </c>
      <c r="H363" s="2"/>
    </row>
    <row r="364" spans="1:8" ht="46.8">
      <c r="A364" s="41" t="s">
        <v>2627</v>
      </c>
      <c r="B364" s="42" t="s">
        <v>2531</v>
      </c>
      <c r="C364" s="42" t="s">
        <v>2276</v>
      </c>
      <c r="D364" s="42" t="s">
        <v>2396</v>
      </c>
      <c r="E364" s="42" t="s">
        <v>2628</v>
      </c>
      <c r="F364" s="42"/>
      <c r="G364" s="43">
        <f>G365</f>
        <v>86337.71</v>
      </c>
      <c r="H364" s="2"/>
    </row>
    <row r="365" spans="1:8" ht="124.8">
      <c r="A365" s="38" t="s">
        <v>1903</v>
      </c>
      <c r="B365" s="39" t="s">
        <v>2531</v>
      </c>
      <c r="C365" s="39" t="s">
        <v>2276</v>
      </c>
      <c r="D365" s="39" t="s">
        <v>2396</v>
      </c>
      <c r="E365" s="39" t="s">
        <v>1904</v>
      </c>
      <c r="F365" s="39" t="s">
        <v>2260</v>
      </c>
      <c r="G365" s="40">
        <v>86337.71</v>
      </c>
      <c r="H365" s="2"/>
    </row>
    <row r="366" spans="1:8" ht="15.6">
      <c r="A366" s="35" t="s">
        <v>2312</v>
      </c>
      <c r="B366" s="36" t="s">
        <v>2531</v>
      </c>
      <c r="C366" s="36" t="s">
        <v>2276</v>
      </c>
      <c r="D366" s="36" t="s">
        <v>2396</v>
      </c>
      <c r="E366" s="36" t="s">
        <v>2563</v>
      </c>
      <c r="F366" s="36"/>
      <c r="G366" s="37">
        <f>G367</f>
        <v>163658.53</v>
      </c>
      <c r="H366" s="2"/>
    </row>
    <row r="367" spans="1:8" ht="46.8">
      <c r="A367" s="41" t="s">
        <v>2564</v>
      </c>
      <c r="B367" s="42" t="s">
        <v>2531</v>
      </c>
      <c r="C367" s="42" t="s">
        <v>2276</v>
      </c>
      <c r="D367" s="42" t="s">
        <v>2396</v>
      </c>
      <c r="E367" s="42" t="s">
        <v>2565</v>
      </c>
      <c r="F367" s="42"/>
      <c r="G367" s="43">
        <f>G368+G369+G370</f>
        <v>163658.53</v>
      </c>
      <c r="H367" s="2"/>
    </row>
    <row r="368" spans="1:8" ht="124.8">
      <c r="A368" s="38" t="s">
        <v>1905</v>
      </c>
      <c r="B368" s="39" t="s">
        <v>2531</v>
      </c>
      <c r="C368" s="39" t="s">
        <v>2276</v>
      </c>
      <c r="D368" s="39" t="s">
        <v>2396</v>
      </c>
      <c r="E368" s="39" t="s">
        <v>1906</v>
      </c>
      <c r="F368" s="39" t="s">
        <v>2252</v>
      </c>
      <c r="G368" s="40">
        <v>43720.74</v>
      </c>
      <c r="H368" s="2"/>
    </row>
    <row r="369" spans="1:8" ht="78">
      <c r="A369" s="38" t="s">
        <v>1907</v>
      </c>
      <c r="B369" s="39" t="s">
        <v>2531</v>
      </c>
      <c r="C369" s="39" t="s">
        <v>2276</v>
      </c>
      <c r="D369" s="39" t="s">
        <v>2396</v>
      </c>
      <c r="E369" s="39" t="s">
        <v>1906</v>
      </c>
      <c r="F369" s="39" t="s">
        <v>2260</v>
      </c>
      <c r="G369" s="40">
        <v>119858.37</v>
      </c>
      <c r="H369" s="2"/>
    </row>
    <row r="370" spans="1:8" ht="50.25" customHeight="1">
      <c r="A370" s="38" t="s">
        <v>1908</v>
      </c>
      <c r="B370" s="39" t="s">
        <v>2531</v>
      </c>
      <c r="C370" s="39" t="s">
        <v>2276</v>
      </c>
      <c r="D370" s="39" t="s">
        <v>2396</v>
      </c>
      <c r="E370" s="39" t="s">
        <v>1906</v>
      </c>
      <c r="F370" s="39" t="s">
        <v>2297</v>
      </c>
      <c r="G370" s="40">
        <v>79.42</v>
      </c>
      <c r="H370" s="2"/>
    </row>
    <row r="371" spans="1:8" ht="31.5" customHeight="1">
      <c r="A371" s="44" t="s">
        <v>2379</v>
      </c>
      <c r="B371" s="45" t="s">
        <v>2531</v>
      </c>
      <c r="C371" s="45" t="s">
        <v>2380</v>
      </c>
      <c r="D371" s="45"/>
      <c r="E371" s="45"/>
      <c r="F371" s="45"/>
      <c r="G371" s="46">
        <f>G372+G376</f>
        <v>778951.53</v>
      </c>
      <c r="H371" s="2"/>
    </row>
    <row r="372" spans="1:8" ht="15.6">
      <c r="A372" s="47" t="s">
        <v>2381</v>
      </c>
      <c r="B372" s="48" t="s">
        <v>2531</v>
      </c>
      <c r="C372" s="48" t="s">
        <v>2380</v>
      </c>
      <c r="D372" s="48" t="s">
        <v>2270</v>
      </c>
      <c r="E372" s="48"/>
      <c r="F372" s="48"/>
      <c r="G372" s="49">
        <f>G373</f>
        <v>689951.53</v>
      </c>
      <c r="H372" s="2"/>
    </row>
    <row r="373" spans="1:8" ht="31.2">
      <c r="A373" s="33" t="s">
        <v>2290</v>
      </c>
      <c r="B373" s="34" t="s">
        <v>2531</v>
      </c>
      <c r="C373" s="34" t="s">
        <v>2380</v>
      </c>
      <c r="D373" s="34" t="s">
        <v>2270</v>
      </c>
      <c r="E373" s="34" t="s">
        <v>2291</v>
      </c>
      <c r="F373" s="34"/>
      <c r="G373" s="18">
        <f>G374</f>
        <v>689951.53</v>
      </c>
      <c r="H373" s="2"/>
    </row>
    <row r="374" spans="1:8" ht="15.6">
      <c r="A374" s="35" t="s">
        <v>2292</v>
      </c>
      <c r="B374" s="36" t="s">
        <v>2531</v>
      </c>
      <c r="C374" s="36" t="s">
        <v>2380</v>
      </c>
      <c r="D374" s="36" t="s">
        <v>2270</v>
      </c>
      <c r="E374" s="36" t="s">
        <v>2293</v>
      </c>
      <c r="F374" s="36"/>
      <c r="G374" s="37">
        <f>G375</f>
        <v>689951.53</v>
      </c>
      <c r="H374" s="2"/>
    </row>
    <row r="375" spans="1:8" ht="62.4">
      <c r="A375" s="38" t="s">
        <v>1909</v>
      </c>
      <c r="B375" s="39" t="s">
        <v>2531</v>
      </c>
      <c r="C375" s="39" t="s">
        <v>2380</v>
      </c>
      <c r="D375" s="39" t="s">
        <v>2270</v>
      </c>
      <c r="E375" s="39" t="s">
        <v>1910</v>
      </c>
      <c r="F375" s="39" t="s">
        <v>2307</v>
      </c>
      <c r="G375" s="40">
        <v>689951.53</v>
      </c>
      <c r="H375" s="2"/>
    </row>
    <row r="376" spans="1:8" ht="15.6">
      <c r="A376" s="47" t="s">
        <v>1911</v>
      </c>
      <c r="B376" s="48" t="s">
        <v>2531</v>
      </c>
      <c r="C376" s="48" t="s">
        <v>2380</v>
      </c>
      <c r="D376" s="48" t="s">
        <v>2247</v>
      </c>
      <c r="E376" s="48"/>
      <c r="F376" s="48"/>
      <c r="G376" s="49">
        <f>G377</f>
        <v>89000</v>
      </c>
      <c r="H376" s="2"/>
    </row>
    <row r="377" spans="1:8" ht="31.2">
      <c r="A377" s="33" t="s">
        <v>2290</v>
      </c>
      <c r="B377" s="34" t="s">
        <v>2531</v>
      </c>
      <c r="C377" s="34" t="s">
        <v>2380</v>
      </c>
      <c r="D377" s="34" t="s">
        <v>2247</v>
      </c>
      <c r="E377" s="34" t="s">
        <v>2291</v>
      </c>
      <c r="F377" s="34"/>
      <c r="G377" s="18">
        <f>G378</f>
        <v>89000</v>
      </c>
      <c r="H377" s="2"/>
    </row>
    <row r="378" spans="1:8" ht="15.6">
      <c r="A378" s="35" t="s">
        <v>2292</v>
      </c>
      <c r="B378" s="36" t="s">
        <v>2531</v>
      </c>
      <c r="C378" s="36" t="s">
        <v>2380</v>
      </c>
      <c r="D378" s="36" t="s">
        <v>2247</v>
      </c>
      <c r="E378" s="36" t="s">
        <v>2293</v>
      </c>
      <c r="F378" s="36"/>
      <c r="G378" s="37">
        <f>G379</f>
        <v>89000</v>
      </c>
      <c r="H378" s="2"/>
    </row>
    <row r="379" spans="1:8" ht="93.6">
      <c r="A379" s="38" t="s">
        <v>1912</v>
      </c>
      <c r="B379" s="39" t="s">
        <v>2531</v>
      </c>
      <c r="C379" s="39" t="s">
        <v>2380</v>
      </c>
      <c r="D379" s="39" t="s">
        <v>2247</v>
      </c>
      <c r="E379" s="39" t="s">
        <v>1913</v>
      </c>
      <c r="F379" s="39" t="s">
        <v>2302</v>
      </c>
      <c r="G379" s="40">
        <v>89000</v>
      </c>
      <c r="H379" s="2"/>
    </row>
    <row r="380" spans="1:8" ht="20.25" customHeight="1">
      <c r="A380" s="44" t="s">
        <v>2410</v>
      </c>
      <c r="B380" s="45" t="s">
        <v>2531</v>
      </c>
      <c r="C380" s="45" t="s">
        <v>2369</v>
      </c>
      <c r="D380" s="45"/>
      <c r="E380" s="45"/>
      <c r="F380" s="45"/>
      <c r="G380" s="46">
        <f>G381</f>
        <v>94694.09</v>
      </c>
      <c r="H380" s="2"/>
    </row>
    <row r="381" spans="1:8" ht="15.6">
      <c r="A381" s="47" t="s">
        <v>1914</v>
      </c>
      <c r="B381" s="48" t="s">
        <v>2531</v>
      </c>
      <c r="C381" s="48" t="s">
        <v>2369</v>
      </c>
      <c r="D381" s="48" t="s">
        <v>2247</v>
      </c>
      <c r="E381" s="48"/>
      <c r="F381" s="48"/>
      <c r="G381" s="49">
        <f>G382</f>
        <v>94694.09</v>
      </c>
      <c r="H381" s="2"/>
    </row>
    <row r="382" spans="1:8" ht="31.2">
      <c r="A382" s="33" t="s">
        <v>2290</v>
      </c>
      <c r="B382" s="34" t="s">
        <v>2531</v>
      </c>
      <c r="C382" s="34" t="s">
        <v>2369</v>
      </c>
      <c r="D382" s="34" t="s">
        <v>2247</v>
      </c>
      <c r="E382" s="34" t="s">
        <v>2291</v>
      </c>
      <c r="F382" s="34"/>
      <c r="G382" s="18">
        <f>G383</f>
        <v>94694.09</v>
      </c>
      <c r="H382" s="2"/>
    </row>
    <row r="383" spans="1:8" ht="15.6">
      <c r="A383" s="35" t="s">
        <v>2292</v>
      </c>
      <c r="B383" s="36" t="s">
        <v>2531</v>
      </c>
      <c r="C383" s="36" t="s">
        <v>2369</v>
      </c>
      <c r="D383" s="36" t="s">
        <v>2247</v>
      </c>
      <c r="E383" s="36" t="s">
        <v>2293</v>
      </c>
      <c r="F383" s="36"/>
      <c r="G383" s="37">
        <f>G384+G385</f>
        <v>94694.09</v>
      </c>
      <c r="H383" s="2"/>
    </row>
    <row r="384" spans="1:8" ht="78">
      <c r="A384" s="38" t="s">
        <v>1915</v>
      </c>
      <c r="B384" s="39" t="s">
        <v>2531</v>
      </c>
      <c r="C384" s="39" t="s">
        <v>2369</v>
      </c>
      <c r="D384" s="39" t="s">
        <v>2247</v>
      </c>
      <c r="E384" s="39" t="s">
        <v>1916</v>
      </c>
      <c r="F384" s="39" t="s">
        <v>2263</v>
      </c>
      <c r="G384" s="40">
        <v>2106.2199999999998</v>
      </c>
      <c r="H384" s="2"/>
    </row>
    <row r="385" spans="1:8" ht="78">
      <c r="A385" s="38" t="s">
        <v>1917</v>
      </c>
      <c r="B385" s="39" t="s">
        <v>2531</v>
      </c>
      <c r="C385" s="39" t="s">
        <v>2369</v>
      </c>
      <c r="D385" s="39" t="s">
        <v>2247</v>
      </c>
      <c r="E385" s="39" t="s">
        <v>1918</v>
      </c>
      <c r="F385" s="39" t="s">
        <v>2302</v>
      </c>
      <c r="G385" s="40">
        <v>92587.87</v>
      </c>
      <c r="H385" s="2"/>
    </row>
    <row r="386" spans="1:8" ht="35.25" customHeight="1">
      <c r="A386" s="24" t="s">
        <v>345</v>
      </c>
      <c r="B386" s="25" t="s">
        <v>1919</v>
      </c>
      <c r="C386" s="25"/>
      <c r="D386" s="25"/>
      <c r="E386" s="25"/>
      <c r="F386" s="25"/>
      <c r="G386" s="26">
        <f>G387+G414+G423</f>
        <v>431289.55</v>
      </c>
      <c r="H386" s="2"/>
    </row>
    <row r="387" spans="1:8" ht="15.6">
      <c r="A387" s="44" t="s">
        <v>2244</v>
      </c>
      <c r="B387" s="45" t="s">
        <v>1919</v>
      </c>
      <c r="C387" s="45" t="s">
        <v>2245</v>
      </c>
      <c r="D387" s="45"/>
      <c r="E387" s="45"/>
      <c r="F387" s="45"/>
      <c r="G387" s="46">
        <f>G388+G401</f>
        <v>354267.73</v>
      </c>
      <c r="H387" s="2"/>
    </row>
    <row r="388" spans="1:8" ht="15.6">
      <c r="A388" s="47" t="s">
        <v>1920</v>
      </c>
      <c r="B388" s="48" t="s">
        <v>1919</v>
      </c>
      <c r="C388" s="48" t="s">
        <v>2245</v>
      </c>
      <c r="D388" s="48" t="s">
        <v>2380</v>
      </c>
      <c r="E388" s="48"/>
      <c r="F388" s="48"/>
      <c r="G388" s="49">
        <f>G389+G398</f>
        <v>288912.01</v>
      </c>
      <c r="H388" s="2"/>
    </row>
    <row r="389" spans="1:8" ht="31.2">
      <c r="A389" s="33" t="s">
        <v>1921</v>
      </c>
      <c r="B389" s="34" t="s">
        <v>1919</v>
      </c>
      <c r="C389" s="34" t="s">
        <v>2245</v>
      </c>
      <c r="D389" s="34" t="s">
        <v>2380</v>
      </c>
      <c r="E389" s="34" t="s">
        <v>1922</v>
      </c>
      <c r="F389" s="34"/>
      <c r="G389" s="18">
        <f>G390</f>
        <v>286975.02</v>
      </c>
      <c r="H389" s="2"/>
    </row>
    <row r="390" spans="1:8" ht="15.6">
      <c r="A390" s="35" t="s">
        <v>2312</v>
      </c>
      <c r="B390" s="36" t="s">
        <v>1919</v>
      </c>
      <c r="C390" s="36" t="s">
        <v>2245</v>
      </c>
      <c r="D390" s="36" t="s">
        <v>2380</v>
      </c>
      <c r="E390" s="36" t="s">
        <v>1923</v>
      </c>
      <c r="F390" s="36"/>
      <c r="G390" s="37">
        <f>G391</f>
        <v>286975.02</v>
      </c>
      <c r="H390" s="2"/>
    </row>
    <row r="391" spans="1:8" ht="46.8">
      <c r="A391" s="41" t="s">
        <v>1924</v>
      </c>
      <c r="B391" s="42" t="s">
        <v>1919</v>
      </c>
      <c r="C391" s="42" t="s">
        <v>2245</v>
      </c>
      <c r="D391" s="42" t="s">
        <v>2380</v>
      </c>
      <c r="E391" s="42" t="s">
        <v>1925</v>
      </c>
      <c r="F391" s="42"/>
      <c r="G391" s="43">
        <f>G392+G393+G394+G395+G396+G397</f>
        <v>286975.02</v>
      </c>
      <c r="H391" s="2"/>
    </row>
    <row r="392" spans="1:8" ht="129" customHeight="1">
      <c r="A392" s="38" t="s">
        <v>2250</v>
      </c>
      <c r="B392" s="39" t="s">
        <v>1919</v>
      </c>
      <c r="C392" s="39" t="s">
        <v>2245</v>
      </c>
      <c r="D392" s="39" t="s">
        <v>2380</v>
      </c>
      <c r="E392" s="39" t="s">
        <v>1926</v>
      </c>
      <c r="F392" s="39" t="s">
        <v>2252</v>
      </c>
      <c r="G392" s="40">
        <v>167079.70000000001</v>
      </c>
      <c r="H392" s="2"/>
    </row>
    <row r="393" spans="1:8" ht="114" customHeight="1">
      <c r="A393" s="38" t="s">
        <v>2257</v>
      </c>
      <c r="B393" s="39" t="s">
        <v>1919</v>
      </c>
      <c r="C393" s="39" t="s">
        <v>2245</v>
      </c>
      <c r="D393" s="39" t="s">
        <v>2380</v>
      </c>
      <c r="E393" s="39" t="s">
        <v>1927</v>
      </c>
      <c r="F393" s="39" t="s">
        <v>2252</v>
      </c>
      <c r="G393" s="40">
        <v>10.46</v>
      </c>
      <c r="H393" s="2"/>
    </row>
    <row r="394" spans="1:8" ht="62.4">
      <c r="A394" s="38" t="s">
        <v>2259</v>
      </c>
      <c r="B394" s="39" t="s">
        <v>1919</v>
      </c>
      <c r="C394" s="39" t="s">
        <v>2245</v>
      </c>
      <c r="D394" s="39" t="s">
        <v>2380</v>
      </c>
      <c r="E394" s="39" t="s">
        <v>1927</v>
      </c>
      <c r="F394" s="39" t="s">
        <v>2260</v>
      </c>
      <c r="G394" s="40">
        <v>110514.7</v>
      </c>
      <c r="H394" s="2"/>
    </row>
    <row r="395" spans="1:8" ht="46.8">
      <c r="A395" s="38" t="s">
        <v>2296</v>
      </c>
      <c r="B395" s="39" t="s">
        <v>1919</v>
      </c>
      <c r="C395" s="39" t="s">
        <v>2245</v>
      </c>
      <c r="D395" s="39" t="s">
        <v>2380</v>
      </c>
      <c r="E395" s="39" t="s">
        <v>1927</v>
      </c>
      <c r="F395" s="39" t="s">
        <v>2297</v>
      </c>
      <c r="G395" s="40">
        <v>249.76</v>
      </c>
      <c r="H395" s="2"/>
    </row>
    <row r="396" spans="1:8" ht="93.6">
      <c r="A396" s="38" t="s">
        <v>1928</v>
      </c>
      <c r="B396" s="39" t="s">
        <v>1919</v>
      </c>
      <c r="C396" s="39" t="s">
        <v>2245</v>
      </c>
      <c r="D396" s="39" t="s">
        <v>2380</v>
      </c>
      <c r="E396" s="39" t="s">
        <v>1929</v>
      </c>
      <c r="F396" s="39" t="s">
        <v>2260</v>
      </c>
      <c r="G396" s="40">
        <v>8922.9</v>
      </c>
      <c r="H396" s="2"/>
    </row>
    <row r="397" spans="1:8" ht="93.6">
      <c r="A397" s="38" t="s">
        <v>1930</v>
      </c>
      <c r="B397" s="39" t="s">
        <v>1919</v>
      </c>
      <c r="C397" s="39" t="s">
        <v>2245</v>
      </c>
      <c r="D397" s="39" t="s">
        <v>2380</v>
      </c>
      <c r="E397" s="39" t="s">
        <v>1931</v>
      </c>
      <c r="F397" s="39" t="s">
        <v>2260</v>
      </c>
      <c r="G397" s="40">
        <v>197.5</v>
      </c>
      <c r="H397" s="2"/>
    </row>
    <row r="398" spans="1:8" ht="31.2">
      <c r="A398" s="33" t="s">
        <v>2290</v>
      </c>
      <c r="B398" s="34" t="s">
        <v>1919</v>
      </c>
      <c r="C398" s="34" t="s">
        <v>2245</v>
      </c>
      <c r="D398" s="34" t="s">
        <v>2380</v>
      </c>
      <c r="E398" s="34" t="s">
        <v>2291</v>
      </c>
      <c r="F398" s="34"/>
      <c r="G398" s="18">
        <f>G399</f>
        <v>1936.99</v>
      </c>
      <c r="H398" s="2"/>
    </row>
    <row r="399" spans="1:8" ht="15.6">
      <c r="A399" s="35" t="s">
        <v>2292</v>
      </c>
      <c r="B399" s="36" t="s">
        <v>1919</v>
      </c>
      <c r="C399" s="36" t="s">
        <v>2245</v>
      </c>
      <c r="D399" s="36" t="s">
        <v>2380</v>
      </c>
      <c r="E399" s="36" t="s">
        <v>2293</v>
      </c>
      <c r="F399" s="36"/>
      <c r="G399" s="37">
        <f>G400</f>
        <v>1936.99</v>
      </c>
      <c r="H399" s="2"/>
    </row>
    <row r="400" spans="1:8" ht="78">
      <c r="A400" s="38" t="s">
        <v>1932</v>
      </c>
      <c r="B400" s="39" t="s">
        <v>1919</v>
      </c>
      <c r="C400" s="39" t="s">
        <v>2245</v>
      </c>
      <c r="D400" s="39" t="s">
        <v>2380</v>
      </c>
      <c r="E400" s="39" t="s">
        <v>1933</v>
      </c>
      <c r="F400" s="39" t="s">
        <v>2302</v>
      </c>
      <c r="G400" s="40">
        <v>1936.99</v>
      </c>
      <c r="H400" s="2"/>
    </row>
    <row r="401" spans="1:8" ht="15.6">
      <c r="A401" s="47" t="s">
        <v>2308</v>
      </c>
      <c r="B401" s="48" t="s">
        <v>1919</v>
      </c>
      <c r="C401" s="48" t="s">
        <v>2245</v>
      </c>
      <c r="D401" s="48" t="s">
        <v>2309</v>
      </c>
      <c r="E401" s="48"/>
      <c r="F401" s="48"/>
      <c r="G401" s="49">
        <f>G402+G408</f>
        <v>65355.72</v>
      </c>
      <c r="H401" s="2"/>
    </row>
    <row r="402" spans="1:8" ht="31.2">
      <c r="A402" s="33" t="s">
        <v>1934</v>
      </c>
      <c r="B402" s="34" t="s">
        <v>1919</v>
      </c>
      <c r="C402" s="34" t="s">
        <v>2245</v>
      </c>
      <c r="D402" s="34" t="s">
        <v>2309</v>
      </c>
      <c r="E402" s="34" t="s">
        <v>1935</v>
      </c>
      <c r="F402" s="34"/>
      <c r="G402" s="18">
        <f>G403</f>
        <v>40303</v>
      </c>
      <c r="H402" s="2"/>
    </row>
    <row r="403" spans="1:8" ht="15.6">
      <c r="A403" s="35" t="s">
        <v>2312</v>
      </c>
      <c r="B403" s="36" t="s">
        <v>1919</v>
      </c>
      <c r="C403" s="36" t="s">
        <v>2245</v>
      </c>
      <c r="D403" s="36" t="s">
        <v>2309</v>
      </c>
      <c r="E403" s="36" t="s">
        <v>1936</v>
      </c>
      <c r="F403" s="36"/>
      <c r="G403" s="37">
        <f>G404+G406</f>
        <v>40303</v>
      </c>
      <c r="H403" s="2"/>
    </row>
    <row r="404" spans="1:8" ht="46.8">
      <c r="A404" s="41" t="s">
        <v>1937</v>
      </c>
      <c r="B404" s="42" t="s">
        <v>1919</v>
      </c>
      <c r="C404" s="42" t="s">
        <v>2245</v>
      </c>
      <c r="D404" s="42" t="s">
        <v>2309</v>
      </c>
      <c r="E404" s="42" t="s">
        <v>1938</v>
      </c>
      <c r="F404" s="42"/>
      <c r="G404" s="43">
        <f>G405</f>
        <v>546</v>
      </c>
      <c r="H404" s="2"/>
    </row>
    <row r="405" spans="1:8" ht="93.6">
      <c r="A405" s="38" t="s">
        <v>1939</v>
      </c>
      <c r="B405" s="39" t="s">
        <v>1919</v>
      </c>
      <c r="C405" s="39" t="s">
        <v>2245</v>
      </c>
      <c r="D405" s="39" t="s">
        <v>2309</v>
      </c>
      <c r="E405" s="39" t="s">
        <v>1940</v>
      </c>
      <c r="F405" s="39" t="s">
        <v>2260</v>
      </c>
      <c r="G405" s="40">
        <v>546</v>
      </c>
      <c r="H405" s="2"/>
    </row>
    <row r="406" spans="1:8" ht="93.6">
      <c r="A406" s="41" t="s">
        <v>1941</v>
      </c>
      <c r="B406" s="42" t="s">
        <v>1919</v>
      </c>
      <c r="C406" s="42" t="s">
        <v>2245</v>
      </c>
      <c r="D406" s="42" t="s">
        <v>2309</v>
      </c>
      <c r="E406" s="42" t="s">
        <v>1942</v>
      </c>
      <c r="F406" s="42"/>
      <c r="G406" s="43">
        <f>G407</f>
        <v>39757</v>
      </c>
      <c r="H406" s="2"/>
    </row>
    <row r="407" spans="1:8" ht="78">
      <c r="A407" s="38" t="s">
        <v>1943</v>
      </c>
      <c r="B407" s="39" t="s">
        <v>1919</v>
      </c>
      <c r="C407" s="39" t="s">
        <v>2245</v>
      </c>
      <c r="D407" s="39" t="s">
        <v>2309</v>
      </c>
      <c r="E407" s="39" t="s">
        <v>1944</v>
      </c>
      <c r="F407" s="39" t="s">
        <v>2307</v>
      </c>
      <c r="G407" s="40">
        <v>39757</v>
      </c>
      <c r="H407" s="2"/>
    </row>
    <row r="408" spans="1:8" ht="31.2">
      <c r="A408" s="33" t="s">
        <v>2290</v>
      </c>
      <c r="B408" s="34" t="s">
        <v>1919</v>
      </c>
      <c r="C408" s="34" t="s">
        <v>2245</v>
      </c>
      <c r="D408" s="34" t="s">
        <v>2309</v>
      </c>
      <c r="E408" s="34" t="s">
        <v>2291</v>
      </c>
      <c r="F408" s="34"/>
      <c r="G408" s="18">
        <f>G409</f>
        <v>25052.720000000001</v>
      </c>
      <c r="H408" s="2"/>
    </row>
    <row r="409" spans="1:8" ht="15.6">
      <c r="A409" s="35" t="s">
        <v>2292</v>
      </c>
      <c r="B409" s="36" t="s">
        <v>1919</v>
      </c>
      <c r="C409" s="36" t="s">
        <v>2245</v>
      </c>
      <c r="D409" s="36" t="s">
        <v>2309</v>
      </c>
      <c r="E409" s="36" t="s">
        <v>2293</v>
      </c>
      <c r="F409" s="36"/>
      <c r="G409" s="37">
        <f>G410+G411+G412+G413</f>
        <v>25052.720000000001</v>
      </c>
      <c r="H409" s="2"/>
    </row>
    <row r="410" spans="1:8" ht="109.2">
      <c r="A410" s="38" t="s">
        <v>2250</v>
      </c>
      <c r="B410" s="39" t="s">
        <v>1919</v>
      </c>
      <c r="C410" s="39" t="s">
        <v>2245</v>
      </c>
      <c r="D410" s="39" t="s">
        <v>2309</v>
      </c>
      <c r="E410" s="39" t="s">
        <v>2294</v>
      </c>
      <c r="F410" s="39" t="s">
        <v>2252</v>
      </c>
      <c r="G410" s="40">
        <v>19973.73</v>
      </c>
      <c r="H410" s="2"/>
    </row>
    <row r="411" spans="1:8" ht="117.75" customHeight="1">
      <c r="A411" s="38" t="s">
        <v>2257</v>
      </c>
      <c r="B411" s="39" t="s">
        <v>1919</v>
      </c>
      <c r="C411" s="39" t="s">
        <v>2245</v>
      </c>
      <c r="D411" s="39" t="s">
        <v>2309</v>
      </c>
      <c r="E411" s="39" t="s">
        <v>2295</v>
      </c>
      <c r="F411" s="39" t="s">
        <v>2252</v>
      </c>
      <c r="G411" s="40">
        <v>26.22</v>
      </c>
      <c r="H411" s="2"/>
    </row>
    <row r="412" spans="1:8" ht="62.4">
      <c r="A412" s="38" t="s">
        <v>2259</v>
      </c>
      <c r="B412" s="39" t="s">
        <v>1919</v>
      </c>
      <c r="C412" s="39" t="s">
        <v>2245</v>
      </c>
      <c r="D412" s="39" t="s">
        <v>2309</v>
      </c>
      <c r="E412" s="39" t="s">
        <v>2295</v>
      </c>
      <c r="F412" s="39" t="s">
        <v>2260</v>
      </c>
      <c r="G412" s="40">
        <v>4369.4399999999996</v>
      </c>
      <c r="H412" s="2"/>
    </row>
    <row r="413" spans="1:8" ht="165.75" customHeight="1">
      <c r="A413" s="38" t="s">
        <v>2298</v>
      </c>
      <c r="B413" s="39" t="s">
        <v>1919</v>
      </c>
      <c r="C413" s="39" t="s">
        <v>2245</v>
      </c>
      <c r="D413" s="39" t="s">
        <v>2309</v>
      </c>
      <c r="E413" s="39" t="s">
        <v>2299</v>
      </c>
      <c r="F413" s="39" t="s">
        <v>2252</v>
      </c>
      <c r="G413" s="40">
        <v>683.33</v>
      </c>
      <c r="H413" s="2"/>
    </row>
    <row r="414" spans="1:8" ht="31.2">
      <c r="A414" s="44" t="s">
        <v>2357</v>
      </c>
      <c r="B414" s="45" t="s">
        <v>1919</v>
      </c>
      <c r="C414" s="45" t="s">
        <v>2247</v>
      </c>
      <c r="D414" s="45"/>
      <c r="E414" s="45"/>
      <c r="F414" s="45"/>
      <c r="G414" s="46">
        <f>G415</f>
        <v>75571.02</v>
      </c>
      <c r="H414" s="2"/>
    </row>
    <row r="415" spans="1:8" ht="15.6">
      <c r="A415" s="47" t="s">
        <v>1945</v>
      </c>
      <c r="B415" s="48" t="s">
        <v>1919</v>
      </c>
      <c r="C415" s="48" t="s">
        <v>2247</v>
      </c>
      <c r="D415" s="48" t="s">
        <v>2276</v>
      </c>
      <c r="E415" s="48"/>
      <c r="F415" s="48"/>
      <c r="G415" s="49">
        <f>G416</f>
        <v>75571.02</v>
      </c>
      <c r="H415" s="2"/>
    </row>
    <row r="416" spans="1:8" ht="31.2">
      <c r="A416" s="33" t="s">
        <v>2290</v>
      </c>
      <c r="B416" s="34" t="s">
        <v>1919</v>
      </c>
      <c r="C416" s="34" t="s">
        <v>2247</v>
      </c>
      <c r="D416" s="34" t="s">
        <v>2276</v>
      </c>
      <c r="E416" s="34" t="s">
        <v>2291</v>
      </c>
      <c r="F416" s="34"/>
      <c r="G416" s="18">
        <f>G417</f>
        <v>75571.02</v>
      </c>
      <c r="H416" s="2"/>
    </row>
    <row r="417" spans="1:8" ht="15.6">
      <c r="A417" s="35" t="s">
        <v>2292</v>
      </c>
      <c r="B417" s="36" t="s">
        <v>1919</v>
      </c>
      <c r="C417" s="36" t="s">
        <v>2247</v>
      </c>
      <c r="D417" s="36" t="s">
        <v>2276</v>
      </c>
      <c r="E417" s="36" t="s">
        <v>2293</v>
      </c>
      <c r="F417" s="36"/>
      <c r="G417" s="37">
        <f>G418+G419+G420+G421+G422</f>
        <v>75571.02</v>
      </c>
      <c r="H417" s="2"/>
    </row>
    <row r="418" spans="1:8" ht="163.5" customHeight="1">
      <c r="A418" s="38" t="s">
        <v>2298</v>
      </c>
      <c r="B418" s="39" t="s">
        <v>1919</v>
      </c>
      <c r="C418" s="39" t="s">
        <v>2247</v>
      </c>
      <c r="D418" s="39" t="s">
        <v>2276</v>
      </c>
      <c r="E418" s="39" t="s">
        <v>2299</v>
      </c>
      <c r="F418" s="39" t="s">
        <v>2252</v>
      </c>
      <c r="G418" s="40">
        <v>446.47</v>
      </c>
      <c r="H418" s="2"/>
    </row>
    <row r="419" spans="1:8" ht="140.4">
      <c r="A419" s="38" t="s">
        <v>1946</v>
      </c>
      <c r="B419" s="39" t="s">
        <v>1919</v>
      </c>
      <c r="C419" s="39" t="s">
        <v>2247</v>
      </c>
      <c r="D419" s="39" t="s">
        <v>2276</v>
      </c>
      <c r="E419" s="39" t="s">
        <v>1947</v>
      </c>
      <c r="F419" s="39" t="s">
        <v>2252</v>
      </c>
      <c r="G419" s="40">
        <v>11569.62</v>
      </c>
      <c r="H419" s="2"/>
    </row>
    <row r="420" spans="1:8" ht="93.6">
      <c r="A420" s="38" t="s">
        <v>1948</v>
      </c>
      <c r="B420" s="39" t="s">
        <v>1919</v>
      </c>
      <c r="C420" s="39" t="s">
        <v>2247</v>
      </c>
      <c r="D420" s="39" t="s">
        <v>2276</v>
      </c>
      <c r="E420" s="39" t="s">
        <v>1947</v>
      </c>
      <c r="F420" s="39" t="s">
        <v>2260</v>
      </c>
      <c r="G420" s="40">
        <v>1799.43</v>
      </c>
      <c r="H420" s="2"/>
    </row>
    <row r="421" spans="1:8" ht="62.4">
      <c r="A421" s="38" t="s">
        <v>1949</v>
      </c>
      <c r="B421" s="39" t="s">
        <v>1919</v>
      </c>
      <c r="C421" s="39" t="s">
        <v>2247</v>
      </c>
      <c r="D421" s="39" t="s">
        <v>2276</v>
      </c>
      <c r="E421" s="39" t="s">
        <v>1947</v>
      </c>
      <c r="F421" s="39" t="s">
        <v>2302</v>
      </c>
      <c r="G421" s="40">
        <v>61751</v>
      </c>
      <c r="H421" s="2"/>
    </row>
    <row r="422" spans="1:8" ht="66" customHeight="1">
      <c r="A422" s="38" t="s">
        <v>1950</v>
      </c>
      <c r="B422" s="39" t="s">
        <v>1919</v>
      </c>
      <c r="C422" s="39" t="s">
        <v>2247</v>
      </c>
      <c r="D422" s="39" t="s">
        <v>2276</v>
      </c>
      <c r="E422" s="39" t="s">
        <v>1947</v>
      </c>
      <c r="F422" s="39" t="s">
        <v>2297</v>
      </c>
      <c r="G422" s="40">
        <v>4.5</v>
      </c>
      <c r="H422" s="2"/>
    </row>
    <row r="423" spans="1:8" ht="15.6">
      <c r="A423" s="44" t="s">
        <v>2410</v>
      </c>
      <c r="B423" s="45" t="s">
        <v>1919</v>
      </c>
      <c r="C423" s="45" t="s">
        <v>2369</v>
      </c>
      <c r="D423" s="45"/>
      <c r="E423" s="45"/>
      <c r="F423" s="45"/>
      <c r="G423" s="46">
        <f>G424</f>
        <v>1450.8</v>
      </c>
      <c r="H423" s="2"/>
    </row>
    <row r="424" spans="1:8" ht="31.2">
      <c r="A424" s="47" t="s">
        <v>2411</v>
      </c>
      <c r="B424" s="48" t="s">
        <v>1919</v>
      </c>
      <c r="C424" s="48" t="s">
        <v>2369</v>
      </c>
      <c r="D424" s="48" t="s">
        <v>2412</v>
      </c>
      <c r="E424" s="48"/>
      <c r="F424" s="48"/>
      <c r="G424" s="49">
        <f>G425</f>
        <v>1450.8</v>
      </c>
      <c r="H424" s="2"/>
    </row>
    <row r="425" spans="1:8" ht="31.2">
      <c r="A425" s="33" t="s">
        <v>2290</v>
      </c>
      <c r="B425" s="34" t="s">
        <v>1919</v>
      </c>
      <c r="C425" s="34" t="s">
        <v>2369</v>
      </c>
      <c r="D425" s="34" t="s">
        <v>2412</v>
      </c>
      <c r="E425" s="34" t="s">
        <v>2291</v>
      </c>
      <c r="F425" s="34"/>
      <c r="G425" s="18">
        <f>G426</f>
        <v>1450.8</v>
      </c>
      <c r="H425" s="2"/>
    </row>
    <row r="426" spans="1:8" ht="15.6">
      <c r="A426" s="35" t="s">
        <v>2292</v>
      </c>
      <c r="B426" s="36" t="s">
        <v>1919</v>
      </c>
      <c r="C426" s="36" t="s">
        <v>2369</v>
      </c>
      <c r="D426" s="36" t="s">
        <v>2412</v>
      </c>
      <c r="E426" s="36" t="s">
        <v>2293</v>
      </c>
      <c r="F426" s="36"/>
      <c r="G426" s="37">
        <f>G427</f>
        <v>1450.8</v>
      </c>
      <c r="H426" s="2"/>
    </row>
    <row r="427" spans="1:8" ht="124.8">
      <c r="A427" s="38" t="s">
        <v>1951</v>
      </c>
      <c r="B427" s="39" t="s">
        <v>1919</v>
      </c>
      <c r="C427" s="39" t="s">
        <v>2369</v>
      </c>
      <c r="D427" s="39" t="s">
        <v>2412</v>
      </c>
      <c r="E427" s="39" t="s">
        <v>1952</v>
      </c>
      <c r="F427" s="39" t="s">
        <v>2307</v>
      </c>
      <c r="G427" s="40">
        <v>1450.8</v>
      </c>
      <c r="H427" s="2"/>
    </row>
    <row r="428" spans="1:8" ht="46.8">
      <c r="A428" s="24" t="s">
        <v>1953</v>
      </c>
      <c r="B428" s="25" t="s">
        <v>1954</v>
      </c>
      <c r="C428" s="25"/>
      <c r="D428" s="25"/>
      <c r="E428" s="25"/>
      <c r="F428" s="25"/>
      <c r="G428" s="26">
        <f>G429</f>
        <v>29276.75</v>
      </c>
      <c r="H428" s="2"/>
    </row>
    <row r="429" spans="1:8" ht="15.6">
      <c r="A429" s="44" t="s">
        <v>2367</v>
      </c>
      <c r="B429" s="45" t="s">
        <v>1954</v>
      </c>
      <c r="C429" s="45" t="s">
        <v>2276</v>
      </c>
      <c r="D429" s="45"/>
      <c r="E429" s="45"/>
      <c r="F429" s="45"/>
      <c r="G429" s="46">
        <f>G430</f>
        <v>29276.75</v>
      </c>
      <c r="H429" s="2"/>
    </row>
    <row r="430" spans="1:8" ht="31.2">
      <c r="A430" s="47" t="s">
        <v>1955</v>
      </c>
      <c r="B430" s="48" t="s">
        <v>1954</v>
      </c>
      <c r="C430" s="48" t="s">
        <v>2276</v>
      </c>
      <c r="D430" s="48" t="s">
        <v>2423</v>
      </c>
      <c r="E430" s="48"/>
      <c r="F430" s="48"/>
      <c r="G430" s="49">
        <f>G431</f>
        <v>29276.75</v>
      </c>
      <c r="H430" s="2"/>
    </row>
    <row r="431" spans="1:8" ht="31.2">
      <c r="A431" s="33" t="s">
        <v>2290</v>
      </c>
      <c r="B431" s="34" t="s">
        <v>1954</v>
      </c>
      <c r="C431" s="34" t="s">
        <v>2276</v>
      </c>
      <c r="D431" s="34" t="s">
        <v>2423</v>
      </c>
      <c r="E431" s="34" t="s">
        <v>2291</v>
      </c>
      <c r="F431" s="34"/>
      <c r="G431" s="18">
        <f>G432</f>
        <v>29276.75</v>
      </c>
      <c r="H431" s="2"/>
    </row>
    <row r="432" spans="1:8" ht="15.6">
      <c r="A432" s="35" t="s">
        <v>2292</v>
      </c>
      <c r="B432" s="36" t="s">
        <v>1954</v>
      </c>
      <c r="C432" s="36" t="s">
        <v>2276</v>
      </c>
      <c r="D432" s="36" t="s">
        <v>2423</v>
      </c>
      <c r="E432" s="36" t="s">
        <v>2293</v>
      </c>
      <c r="F432" s="36"/>
      <c r="G432" s="37">
        <f>G433+G434+G435+G436+G437</f>
        <v>29276.75</v>
      </c>
      <c r="H432" s="2"/>
    </row>
    <row r="433" spans="1:8" ht="109.2">
      <c r="A433" s="38" t="s">
        <v>2250</v>
      </c>
      <c r="B433" s="39" t="s">
        <v>1954</v>
      </c>
      <c r="C433" s="39" t="s">
        <v>2276</v>
      </c>
      <c r="D433" s="39" t="s">
        <v>2423</v>
      </c>
      <c r="E433" s="39" t="s">
        <v>2294</v>
      </c>
      <c r="F433" s="39" t="s">
        <v>2252</v>
      </c>
      <c r="G433" s="40">
        <v>25321.01</v>
      </c>
      <c r="H433" s="2"/>
    </row>
    <row r="434" spans="1:8" ht="116.25" customHeight="1">
      <c r="A434" s="38" t="s">
        <v>2257</v>
      </c>
      <c r="B434" s="39" t="s">
        <v>1954</v>
      </c>
      <c r="C434" s="39" t="s">
        <v>2276</v>
      </c>
      <c r="D434" s="39" t="s">
        <v>2423</v>
      </c>
      <c r="E434" s="39" t="s">
        <v>2295</v>
      </c>
      <c r="F434" s="39" t="s">
        <v>2252</v>
      </c>
      <c r="G434" s="40">
        <v>6.84</v>
      </c>
      <c r="H434" s="2"/>
    </row>
    <row r="435" spans="1:8" ht="62.4">
      <c r="A435" s="38" t="s">
        <v>2259</v>
      </c>
      <c r="B435" s="39" t="s">
        <v>1954</v>
      </c>
      <c r="C435" s="39" t="s">
        <v>2276</v>
      </c>
      <c r="D435" s="39" t="s">
        <v>2423</v>
      </c>
      <c r="E435" s="39" t="s">
        <v>2295</v>
      </c>
      <c r="F435" s="39" t="s">
        <v>2260</v>
      </c>
      <c r="G435" s="40">
        <v>2655.2</v>
      </c>
      <c r="H435" s="2"/>
    </row>
    <row r="436" spans="1:8" ht="46.8">
      <c r="A436" s="38" t="s">
        <v>2296</v>
      </c>
      <c r="B436" s="39" t="s">
        <v>1954</v>
      </c>
      <c r="C436" s="39" t="s">
        <v>2276</v>
      </c>
      <c r="D436" s="39" t="s">
        <v>2423</v>
      </c>
      <c r="E436" s="39" t="s">
        <v>2295</v>
      </c>
      <c r="F436" s="39" t="s">
        <v>2297</v>
      </c>
      <c r="G436" s="40">
        <v>10.199999999999999</v>
      </c>
      <c r="H436" s="2"/>
    </row>
    <row r="437" spans="1:8" ht="165" customHeight="1">
      <c r="A437" s="38" t="s">
        <v>2298</v>
      </c>
      <c r="B437" s="39" t="s">
        <v>1954</v>
      </c>
      <c r="C437" s="39" t="s">
        <v>2276</v>
      </c>
      <c r="D437" s="39" t="s">
        <v>2423</v>
      </c>
      <c r="E437" s="39" t="s">
        <v>2299</v>
      </c>
      <c r="F437" s="39" t="s">
        <v>2252</v>
      </c>
      <c r="G437" s="40">
        <v>1283.5</v>
      </c>
      <c r="H437" s="2"/>
    </row>
    <row r="438" spans="1:8" ht="46.8">
      <c r="A438" s="24" t="s">
        <v>1956</v>
      </c>
      <c r="B438" s="25" t="s">
        <v>1957</v>
      </c>
      <c r="C438" s="25"/>
      <c r="D438" s="25"/>
      <c r="E438" s="25"/>
      <c r="F438" s="25"/>
      <c r="G438" s="26">
        <f>G439+G448+G453+G472+G484+G490+G510+G535</f>
        <v>7230503.0500000007</v>
      </c>
      <c r="H438" s="2"/>
    </row>
    <row r="439" spans="1:8" ht="15.6">
      <c r="A439" s="44" t="s">
        <v>2244</v>
      </c>
      <c r="B439" s="45" t="s">
        <v>1957</v>
      </c>
      <c r="C439" s="45" t="s">
        <v>2245</v>
      </c>
      <c r="D439" s="45"/>
      <c r="E439" s="45"/>
      <c r="F439" s="45"/>
      <c r="G439" s="46">
        <f>G440+G444</f>
        <v>654815</v>
      </c>
      <c r="H439" s="2"/>
    </row>
    <row r="440" spans="1:8" ht="31.2">
      <c r="A440" s="47" t="s">
        <v>2303</v>
      </c>
      <c r="B440" s="48" t="s">
        <v>1957</v>
      </c>
      <c r="C440" s="48" t="s">
        <v>2245</v>
      </c>
      <c r="D440" s="48" t="s">
        <v>2304</v>
      </c>
      <c r="E440" s="48"/>
      <c r="F440" s="48"/>
      <c r="G440" s="49">
        <f>G441</f>
        <v>200000</v>
      </c>
      <c r="H440" s="2"/>
    </row>
    <row r="441" spans="1:8" ht="31.2">
      <c r="A441" s="33" t="s">
        <v>2290</v>
      </c>
      <c r="B441" s="34" t="s">
        <v>1957</v>
      </c>
      <c r="C441" s="34" t="s">
        <v>2245</v>
      </c>
      <c r="D441" s="34" t="s">
        <v>2304</v>
      </c>
      <c r="E441" s="34" t="s">
        <v>2291</v>
      </c>
      <c r="F441" s="34"/>
      <c r="G441" s="18">
        <f>G442</f>
        <v>200000</v>
      </c>
      <c r="H441" s="2"/>
    </row>
    <row r="442" spans="1:8" ht="15.6">
      <c r="A442" s="35" t="s">
        <v>2292</v>
      </c>
      <c r="B442" s="36" t="s">
        <v>1957</v>
      </c>
      <c r="C442" s="36" t="s">
        <v>2245</v>
      </c>
      <c r="D442" s="36" t="s">
        <v>2304</v>
      </c>
      <c r="E442" s="36" t="s">
        <v>2293</v>
      </c>
      <c r="F442" s="36"/>
      <c r="G442" s="37">
        <f>G443</f>
        <v>200000</v>
      </c>
      <c r="H442" s="2"/>
    </row>
    <row r="443" spans="1:8" ht="93.6">
      <c r="A443" s="38" t="s">
        <v>2532</v>
      </c>
      <c r="B443" s="39" t="s">
        <v>1957</v>
      </c>
      <c r="C443" s="39" t="s">
        <v>2245</v>
      </c>
      <c r="D443" s="39" t="s">
        <v>2304</v>
      </c>
      <c r="E443" s="39" t="s">
        <v>2306</v>
      </c>
      <c r="F443" s="39" t="s">
        <v>2297</v>
      </c>
      <c r="G443" s="40">
        <v>200000</v>
      </c>
      <c r="H443" s="2"/>
    </row>
    <row r="444" spans="1:8" ht="15.6">
      <c r="A444" s="47" t="s">
        <v>2308</v>
      </c>
      <c r="B444" s="48" t="s">
        <v>1957</v>
      </c>
      <c r="C444" s="48" t="s">
        <v>2245</v>
      </c>
      <c r="D444" s="48" t="s">
        <v>2309</v>
      </c>
      <c r="E444" s="48"/>
      <c r="F444" s="48"/>
      <c r="G444" s="49">
        <f>G445</f>
        <v>454815</v>
      </c>
      <c r="H444" s="2"/>
    </row>
    <row r="445" spans="1:8" ht="31.2">
      <c r="A445" s="33" t="s">
        <v>2290</v>
      </c>
      <c r="B445" s="34" t="s">
        <v>1957</v>
      </c>
      <c r="C445" s="34" t="s">
        <v>2245</v>
      </c>
      <c r="D445" s="34" t="s">
        <v>2309</v>
      </c>
      <c r="E445" s="34" t="s">
        <v>2291</v>
      </c>
      <c r="F445" s="34"/>
      <c r="G445" s="18">
        <f>G446</f>
        <v>454815</v>
      </c>
      <c r="H445" s="2"/>
    </row>
    <row r="446" spans="1:8" ht="15.6">
      <c r="A446" s="35" t="s">
        <v>2292</v>
      </c>
      <c r="B446" s="36" t="s">
        <v>1957</v>
      </c>
      <c r="C446" s="36" t="s">
        <v>2245</v>
      </c>
      <c r="D446" s="36" t="s">
        <v>2309</v>
      </c>
      <c r="E446" s="36" t="s">
        <v>2293</v>
      </c>
      <c r="F446" s="36"/>
      <c r="G446" s="37">
        <f>G447</f>
        <v>454815</v>
      </c>
      <c r="H446" s="2"/>
    </row>
    <row r="447" spans="1:8" ht="150.75" customHeight="1">
      <c r="A447" s="38" t="s">
        <v>1958</v>
      </c>
      <c r="B447" s="39" t="s">
        <v>1957</v>
      </c>
      <c r="C447" s="39" t="s">
        <v>2245</v>
      </c>
      <c r="D447" s="39" t="s">
        <v>2309</v>
      </c>
      <c r="E447" s="39" t="s">
        <v>1959</v>
      </c>
      <c r="F447" s="39" t="s">
        <v>2297</v>
      </c>
      <c r="G447" s="40">
        <v>454815</v>
      </c>
      <c r="H447" s="2"/>
    </row>
    <row r="448" spans="1:8" ht="15.6">
      <c r="A448" s="44" t="s">
        <v>2535</v>
      </c>
      <c r="B448" s="45" t="s">
        <v>1957</v>
      </c>
      <c r="C448" s="45" t="s">
        <v>2270</v>
      </c>
      <c r="D448" s="45"/>
      <c r="E448" s="45"/>
      <c r="F448" s="45"/>
      <c r="G448" s="46">
        <f>G449</f>
        <v>64625.31</v>
      </c>
      <c r="H448" s="2"/>
    </row>
    <row r="449" spans="1:8" ht="15.6">
      <c r="A449" s="47" t="s">
        <v>2536</v>
      </c>
      <c r="B449" s="48" t="s">
        <v>1957</v>
      </c>
      <c r="C449" s="48" t="s">
        <v>2270</v>
      </c>
      <c r="D449" s="48" t="s">
        <v>2247</v>
      </c>
      <c r="E449" s="48"/>
      <c r="F449" s="48"/>
      <c r="G449" s="49">
        <f>G450</f>
        <v>64625.31</v>
      </c>
      <c r="H449" s="2"/>
    </row>
    <row r="450" spans="1:8" ht="31.2">
      <c r="A450" s="33" t="s">
        <v>2290</v>
      </c>
      <c r="B450" s="34" t="s">
        <v>1957</v>
      </c>
      <c r="C450" s="34" t="s">
        <v>2270</v>
      </c>
      <c r="D450" s="34" t="s">
        <v>2247</v>
      </c>
      <c r="E450" s="34" t="s">
        <v>2291</v>
      </c>
      <c r="F450" s="34"/>
      <c r="G450" s="18">
        <f>G451</f>
        <v>64625.31</v>
      </c>
      <c r="H450" s="2"/>
    </row>
    <row r="451" spans="1:8" ht="15.6">
      <c r="A451" s="35" t="s">
        <v>2292</v>
      </c>
      <c r="B451" s="36" t="s">
        <v>1957</v>
      </c>
      <c r="C451" s="36" t="s">
        <v>2270</v>
      </c>
      <c r="D451" s="36" t="s">
        <v>2247</v>
      </c>
      <c r="E451" s="36" t="s">
        <v>2293</v>
      </c>
      <c r="F451" s="36"/>
      <c r="G451" s="37">
        <f>G452</f>
        <v>64625.31</v>
      </c>
      <c r="H451" s="2"/>
    </row>
    <row r="452" spans="1:8" ht="78">
      <c r="A452" s="38" t="s">
        <v>2425</v>
      </c>
      <c r="B452" s="39" t="s">
        <v>1957</v>
      </c>
      <c r="C452" s="39" t="s">
        <v>2270</v>
      </c>
      <c r="D452" s="39" t="s">
        <v>2247</v>
      </c>
      <c r="E452" s="39" t="s">
        <v>2426</v>
      </c>
      <c r="F452" s="39" t="s">
        <v>2307</v>
      </c>
      <c r="G452" s="40">
        <v>64625.31</v>
      </c>
      <c r="H452" s="2"/>
    </row>
    <row r="453" spans="1:8" ht="15.6">
      <c r="A453" s="44" t="s">
        <v>2367</v>
      </c>
      <c r="B453" s="45" t="s">
        <v>1957</v>
      </c>
      <c r="C453" s="45" t="s">
        <v>2276</v>
      </c>
      <c r="D453" s="45"/>
      <c r="E453" s="45"/>
      <c r="F453" s="45"/>
      <c r="G453" s="46">
        <f>G454+G458</f>
        <v>75870.570000000007</v>
      </c>
      <c r="H453" s="2"/>
    </row>
    <row r="454" spans="1:8" ht="15.6">
      <c r="A454" s="47" t="s">
        <v>2558</v>
      </c>
      <c r="B454" s="48" t="s">
        <v>1957</v>
      </c>
      <c r="C454" s="48" t="s">
        <v>2276</v>
      </c>
      <c r="D454" s="48" t="s">
        <v>2304</v>
      </c>
      <c r="E454" s="48"/>
      <c r="F454" s="48"/>
      <c r="G454" s="49">
        <f>G455</f>
        <v>1419</v>
      </c>
      <c r="H454" s="2"/>
    </row>
    <row r="455" spans="1:8" ht="31.2">
      <c r="A455" s="33" t="s">
        <v>2290</v>
      </c>
      <c r="B455" s="34" t="s">
        <v>1957</v>
      </c>
      <c r="C455" s="34" t="s">
        <v>2276</v>
      </c>
      <c r="D455" s="34" t="s">
        <v>2304</v>
      </c>
      <c r="E455" s="34" t="s">
        <v>2291</v>
      </c>
      <c r="F455" s="34"/>
      <c r="G455" s="18">
        <f>G456</f>
        <v>1419</v>
      </c>
      <c r="H455" s="2"/>
    </row>
    <row r="456" spans="1:8" ht="15.6">
      <c r="A456" s="35" t="s">
        <v>2292</v>
      </c>
      <c r="B456" s="36" t="s">
        <v>1957</v>
      </c>
      <c r="C456" s="36" t="s">
        <v>2276</v>
      </c>
      <c r="D456" s="36" t="s">
        <v>2304</v>
      </c>
      <c r="E456" s="36" t="s">
        <v>2293</v>
      </c>
      <c r="F456" s="36"/>
      <c r="G456" s="37">
        <f>G457</f>
        <v>1419</v>
      </c>
      <c r="H456" s="2"/>
    </row>
    <row r="457" spans="1:8" ht="78">
      <c r="A457" s="38" t="s">
        <v>2425</v>
      </c>
      <c r="B457" s="39" t="s">
        <v>1957</v>
      </c>
      <c r="C457" s="39" t="s">
        <v>2276</v>
      </c>
      <c r="D457" s="39" t="s">
        <v>2304</v>
      </c>
      <c r="E457" s="39" t="s">
        <v>2426</v>
      </c>
      <c r="F457" s="39" t="s">
        <v>2307</v>
      </c>
      <c r="G457" s="40">
        <v>1419</v>
      </c>
      <c r="H457" s="2"/>
    </row>
    <row r="458" spans="1:8" ht="31.2">
      <c r="A458" s="47" t="s">
        <v>1955</v>
      </c>
      <c r="B458" s="48" t="s">
        <v>1957</v>
      </c>
      <c r="C458" s="48" t="s">
        <v>2276</v>
      </c>
      <c r="D458" s="48" t="s">
        <v>2423</v>
      </c>
      <c r="E458" s="48"/>
      <c r="F458" s="48"/>
      <c r="G458" s="49">
        <f>G459+G464</f>
        <v>74451.570000000007</v>
      </c>
      <c r="H458" s="2"/>
    </row>
    <row r="459" spans="1:8" ht="62.4">
      <c r="A459" s="33" t="s">
        <v>1960</v>
      </c>
      <c r="B459" s="34" t="s">
        <v>1957</v>
      </c>
      <c r="C459" s="34" t="s">
        <v>2276</v>
      </c>
      <c r="D459" s="34" t="s">
        <v>2423</v>
      </c>
      <c r="E459" s="34" t="s">
        <v>1961</v>
      </c>
      <c r="F459" s="34"/>
      <c r="G459" s="18">
        <f>G460</f>
        <v>29590.65</v>
      </c>
      <c r="H459" s="2"/>
    </row>
    <row r="460" spans="1:8" ht="31.2">
      <c r="A460" s="35" t="s">
        <v>2460</v>
      </c>
      <c r="B460" s="36" t="s">
        <v>1957</v>
      </c>
      <c r="C460" s="36" t="s">
        <v>2276</v>
      </c>
      <c r="D460" s="36" t="s">
        <v>2423</v>
      </c>
      <c r="E460" s="36" t="s">
        <v>1962</v>
      </c>
      <c r="F460" s="36"/>
      <c r="G460" s="37">
        <f>G461</f>
        <v>29590.65</v>
      </c>
      <c r="H460" s="2"/>
    </row>
    <row r="461" spans="1:8" ht="93.6">
      <c r="A461" s="41" t="s">
        <v>1963</v>
      </c>
      <c r="B461" s="42" t="s">
        <v>1957</v>
      </c>
      <c r="C461" s="42" t="s">
        <v>2276</v>
      </c>
      <c r="D461" s="42" t="s">
        <v>2423</v>
      </c>
      <c r="E461" s="42" t="s">
        <v>1964</v>
      </c>
      <c r="F461" s="42"/>
      <c r="G461" s="43">
        <f>G462+G463</f>
        <v>29590.65</v>
      </c>
      <c r="H461" s="2"/>
    </row>
    <row r="462" spans="1:8" ht="62.4">
      <c r="A462" s="38" t="s">
        <v>1965</v>
      </c>
      <c r="B462" s="39" t="s">
        <v>1957</v>
      </c>
      <c r="C462" s="39" t="s">
        <v>2276</v>
      </c>
      <c r="D462" s="39" t="s">
        <v>2423</v>
      </c>
      <c r="E462" s="39" t="s">
        <v>1966</v>
      </c>
      <c r="F462" s="39" t="s">
        <v>2260</v>
      </c>
      <c r="G462" s="40">
        <v>599</v>
      </c>
      <c r="H462" s="2"/>
    </row>
    <row r="463" spans="1:8" ht="62.4">
      <c r="A463" s="38" t="s">
        <v>1967</v>
      </c>
      <c r="B463" s="39" t="s">
        <v>1957</v>
      </c>
      <c r="C463" s="39" t="s">
        <v>2276</v>
      </c>
      <c r="D463" s="39" t="s">
        <v>2423</v>
      </c>
      <c r="E463" s="39" t="s">
        <v>1968</v>
      </c>
      <c r="F463" s="39" t="s">
        <v>2302</v>
      </c>
      <c r="G463" s="40">
        <v>28991.65</v>
      </c>
      <c r="H463" s="2"/>
    </row>
    <row r="464" spans="1:8" ht="31.2">
      <c r="A464" s="33" t="s">
        <v>2290</v>
      </c>
      <c r="B464" s="34" t="s">
        <v>1957</v>
      </c>
      <c r="C464" s="34" t="s">
        <v>2276</v>
      </c>
      <c r="D464" s="34" t="s">
        <v>2423</v>
      </c>
      <c r="E464" s="34" t="s">
        <v>2291</v>
      </c>
      <c r="F464" s="34"/>
      <c r="G464" s="18">
        <f>G465</f>
        <v>44860.92</v>
      </c>
      <c r="H464" s="2"/>
    </row>
    <row r="465" spans="1:8" ht="15.6">
      <c r="A465" s="35" t="s">
        <v>2292</v>
      </c>
      <c r="B465" s="36" t="s">
        <v>1957</v>
      </c>
      <c r="C465" s="36" t="s">
        <v>2276</v>
      </c>
      <c r="D465" s="36" t="s">
        <v>2423</v>
      </c>
      <c r="E465" s="36" t="s">
        <v>2293</v>
      </c>
      <c r="F465" s="36"/>
      <c r="G465" s="37">
        <f>G466+G467+G468+G469+G470+G471</f>
        <v>44860.92</v>
      </c>
      <c r="H465" s="2"/>
    </row>
    <row r="466" spans="1:8" ht="109.2">
      <c r="A466" s="38" t="s">
        <v>2250</v>
      </c>
      <c r="B466" s="39" t="s">
        <v>1957</v>
      </c>
      <c r="C466" s="39" t="s">
        <v>2276</v>
      </c>
      <c r="D466" s="39" t="s">
        <v>2423</v>
      </c>
      <c r="E466" s="39" t="s">
        <v>2294</v>
      </c>
      <c r="F466" s="39" t="s">
        <v>2252</v>
      </c>
      <c r="G466" s="40">
        <v>40377.870000000003</v>
      </c>
      <c r="H466" s="2"/>
    </row>
    <row r="467" spans="1:8" ht="109.2">
      <c r="A467" s="38" t="s">
        <v>2257</v>
      </c>
      <c r="B467" s="39" t="s">
        <v>1957</v>
      </c>
      <c r="C467" s="39" t="s">
        <v>2276</v>
      </c>
      <c r="D467" s="39" t="s">
        <v>2423</v>
      </c>
      <c r="E467" s="39" t="s">
        <v>2295</v>
      </c>
      <c r="F467" s="39" t="s">
        <v>2252</v>
      </c>
      <c r="G467" s="40">
        <v>98.56</v>
      </c>
      <c r="H467" s="2"/>
    </row>
    <row r="468" spans="1:8" ht="62.4">
      <c r="A468" s="38" t="s">
        <v>2259</v>
      </c>
      <c r="B468" s="39" t="s">
        <v>1957</v>
      </c>
      <c r="C468" s="39" t="s">
        <v>2276</v>
      </c>
      <c r="D468" s="39" t="s">
        <v>2423</v>
      </c>
      <c r="E468" s="39" t="s">
        <v>2295</v>
      </c>
      <c r="F468" s="39" t="s">
        <v>2260</v>
      </c>
      <c r="G468" s="40">
        <v>1357.47</v>
      </c>
      <c r="H468" s="2"/>
    </row>
    <row r="469" spans="1:8" ht="46.8">
      <c r="A469" s="38" t="s">
        <v>2296</v>
      </c>
      <c r="B469" s="39" t="s">
        <v>1957</v>
      </c>
      <c r="C469" s="39" t="s">
        <v>2276</v>
      </c>
      <c r="D469" s="39" t="s">
        <v>2423</v>
      </c>
      <c r="E469" s="39" t="s">
        <v>2295</v>
      </c>
      <c r="F469" s="39" t="s">
        <v>2297</v>
      </c>
      <c r="G469" s="40">
        <v>71.819999999999993</v>
      </c>
      <c r="H469" s="2"/>
    </row>
    <row r="470" spans="1:8" ht="62.4">
      <c r="A470" s="38" t="s">
        <v>1969</v>
      </c>
      <c r="B470" s="39" t="s">
        <v>1957</v>
      </c>
      <c r="C470" s="39" t="s">
        <v>2276</v>
      </c>
      <c r="D470" s="39" t="s">
        <v>2423</v>
      </c>
      <c r="E470" s="39" t="s">
        <v>1970</v>
      </c>
      <c r="F470" s="39" t="s">
        <v>2260</v>
      </c>
      <c r="G470" s="40">
        <v>400</v>
      </c>
      <c r="H470" s="2"/>
    </row>
    <row r="471" spans="1:8" ht="162.75" customHeight="1">
      <c r="A471" s="38" t="s">
        <v>2298</v>
      </c>
      <c r="B471" s="39" t="s">
        <v>1957</v>
      </c>
      <c r="C471" s="39" t="s">
        <v>2276</v>
      </c>
      <c r="D471" s="39" t="s">
        <v>2423</v>
      </c>
      <c r="E471" s="39" t="s">
        <v>2299</v>
      </c>
      <c r="F471" s="39" t="s">
        <v>2252</v>
      </c>
      <c r="G471" s="40">
        <v>2555.1999999999998</v>
      </c>
      <c r="H471" s="2"/>
    </row>
    <row r="472" spans="1:8" ht="34.5" customHeight="1">
      <c r="A472" s="44" t="s">
        <v>2379</v>
      </c>
      <c r="B472" s="45" t="s">
        <v>1957</v>
      </c>
      <c r="C472" s="45" t="s">
        <v>2380</v>
      </c>
      <c r="D472" s="45"/>
      <c r="E472" s="45"/>
      <c r="F472" s="45"/>
      <c r="G472" s="46">
        <f>G473</f>
        <v>191658.46000000002</v>
      </c>
      <c r="H472" s="2"/>
    </row>
    <row r="473" spans="1:8" ht="15.6">
      <c r="A473" s="47" t="s">
        <v>1971</v>
      </c>
      <c r="B473" s="48" t="s">
        <v>1957</v>
      </c>
      <c r="C473" s="48" t="s">
        <v>2380</v>
      </c>
      <c r="D473" s="48" t="s">
        <v>2245</v>
      </c>
      <c r="E473" s="48"/>
      <c r="F473" s="48"/>
      <c r="G473" s="49">
        <f>G474</f>
        <v>191658.46000000002</v>
      </c>
      <c r="H473" s="2"/>
    </row>
    <row r="474" spans="1:8" ht="62.4">
      <c r="A474" s="33" t="s">
        <v>1960</v>
      </c>
      <c r="B474" s="34" t="s">
        <v>1957</v>
      </c>
      <c r="C474" s="34" t="s">
        <v>2380</v>
      </c>
      <c r="D474" s="34" t="s">
        <v>2245</v>
      </c>
      <c r="E474" s="34" t="s">
        <v>1961</v>
      </c>
      <c r="F474" s="34"/>
      <c r="G474" s="18">
        <f>G475</f>
        <v>191658.46000000002</v>
      </c>
      <c r="H474" s="2"/>
    </row>
    <row r="475" spans="1:8" ht="31.2">
      <c r="A475" s="35" t="s">
        <v>2460</v>
      </c>
      <c r="B475" s="36" t="s">
        <v>1957</v>
      </c>
      <c r="C475" s="36" t="s">
        <v>2380</v>
      </c>
      <c r="D475" s="36" t="s">
        <v>2245</v>
      </c>
      <c r="E475" s="36" t="s">
        <v>1962</v>
      </c>
      <c r="F475" s="36"/>
      <c r="G475" s="37">
        <f>G476+G478+G480+G482</f>
        <v>191658.46000000002</v>
      </c>
      <c r="H475" s="2"/>
    </row>
    <row r="476" spans="1:8" ht="124.8">
      <c r="A476" s="41" t="s">
        <v>1972</v>
      </c>
      <c r="B476" s="42" t="s">
        <v>1957</v>
      </c>
      <c r="C476" s="42" t="s">
        <v>2380</v>
      </c>
      <c r="D476" s="42" t="s">
        <v>2245</v>
      </c>
      <c r="E476" s="42" t="s">
        <v>1973</v>
      </c>
      <c r="F476" s="42"/>
      <c r="G476" s="43">
        <f>G477</f>
        <v>167092.57</v>
      </c>
      <c r="H476" s="2"/>
    </row>
    <row r="477" spans="1:8" ht="78">
      <c r="A477" s="38" t="s">
        <v>1974</v>
      </c>
      <c r="B477" s="39" t="s">
        <v>1957</v>
      </c>
      <c r="C477" s="39" t="s">
        <v>2380</v>
      </c>
      <c r="D477" s="39" t="s">
        <v>2245</v>
      </c>
      <c r="E477" s="39" t="s">
        <v>1975</v>
      </c>
      <c r="F477" s="39" t="s">
        <v>2302</v>
      </c>
      <c r="G477" s="40">
        <v>167092.57</v>
      </c>
      <c r="H477" s="2"/>
    </row>
    <row r="478" spans="1:8" ht="78">
      <c r="A478" s="41" t="s">
        <v>1976</v>
      </c>
      <c r="B478" s="42" t="s">
        <v>1957</v>
      </c>
      <c r="C478" s="42" t="s">
        <v>2380</v>
      </c>
      <c r="D478" s="42" t="s">
        <v>2245</v>
      </c>
      <c r="E478" s="42" t="s">
        <v>1977</v>
      </c>
      <c r="F478" s="42"/>
      <c r="G478" s="43">
        <f>G479</f>
        <v>3757.14</v>
      </c>
      <c r="H478" s="2"/>
    </row>
    <row r="479" spans="1:8" ht="109.2">
      <c r="A479" s="38" t="s">
        <v>1978</v>
      </c>
      <c r="B479" s="39" t="s">
        <v>1957</v>
      </c>
      <c r="C479" s="39" t="s">
        <v>2380</v>
      </c>
      <c r="D479" s="39" t="s">
        <v>2245</v>
      </c>
      <c r="E479" s="39" t="s">
        <v>1979</v>
      </c>
      <c r="F479" s="39" t="s">
        <v>2307</v>
      </c>
      <c r="G479" s="40">
        <v>3757.14</v>
      </c>
      <c r="H479" s="2"/>
    </row>
    <row r="480" spans="1:8" ht="78">
      <c r="A480" s="41" t="s">
        <v>1980</v>
      </c>
      <c r="B480" s="42" t="s">
        <v>1957</v>
      </c>
      <c r="C480" s="42" t="s">
        <v>2380</v>
      </c>
      <c r="D480" s="42" t="s">
        <v>2245</v>
      </c>
      <c r="E480" s="42" t="s">
        <v>1981</v>
      </c>
      <c r="F480" s="42"/>
      <c r="G480" s="43">
        <f>G481</f>
        <v>19905.73</v>
      </c>
      <c r="H480" s="2"/>
    </row>
    <row r="481" spans="1:8" ht="49.5" customHeight="1">
      <c r="A481" s="38" t="s">
        <v>1982</v>
      </c>
      <c r="B481" s="39" t="s">
        <v>1957</v>
      </c>
      <c r="C481" s="39" t="s">
        <v>2380</v>
      </c>
      <c r="D481" s="39" t="s">
        <v>2245</v>
      </c>
      <c r="E481" s="39" t="s">
        <v>1983</v>
      </c>
      <c r="F481" s="39" t="s">
        <v>2297</v>
      </c>
      <c r="G481" s="40">
        <v>19905.73</v>
      </c>
      <c r="H481" s="2"/>
    </row>
    <row r="482" spans="1:8" ht="31.2">
      <c r="A482" s="41" t="s">
        <v>1984</v>
      </c>
      <c r="B482" s="42" t="s">
        <v>1957</v>
      </c>
      <c r="C482" s="42" t="s">
        <v>2380</v>
      </c>
      <c r="D482" s="42" t="s">
        <v>2245</v>
      </c>
      <c r="E482" s="42" t="s">
        <v>1985</v>
      </c>
      <c r="F482" s="42"/>
      <c r="G482" s="43">
        <f>G483</f>
        <v>903.02</v>
      </c>
      <c r="H482" s="2"/>
    </row>
    <row r="483" spans="1:8" ht="101.25" customHeight="1">
      <c r="A483" s="38" t="s">
        <v>1986</v>
      </c>
      <c r="B483" s="39" t="s">
        <v>1957</v>
      </c>
      <c r="C483" s="39" t="s">
        <v>2380</v>
      </c>
      <c r="D483" s="39" t="s">
        <v>2245</v>
      </c>
      <c r="E483" s="39" t="s">
        <v>1987</v>
      </c>
      <c r="F483" s="39" t="s">
        <v>2297</v>
      </c>
      <c r="G483" s="40">
        <v>903.02</v>
      </c>
      <c r="H483" s="2"/>
    </row>
    <row r="484" spans="1:8" ht="22.5" customHeight="1">
      <c r="A484" s="44" t="s">
        <v>2404</v>
      </c>
      <c r="B484" s="45" t="s">
        <v>1957</v>
      </c>
      <c r="C484" s="45" t="s">
        <v>2304</v>
      </c>
      <c r="D484" s="45"/>
      <c r="E484" s="45"/>
      <c r="F484" s="45"/>
      <c r="G484" s="46">
        <f>G485</f>
        <v>285196.3</v>
      </c>
      <c r="H484" s="2"/>
    </row>
    <row r="485" spans="1:8" ht="15.6">
      <c r="A485" s="47" t="s">
        <v>2405</v>
      </c>
      <c r="B485" s="48" t="s">
        <v>1957</v>
      </c>
      <c r="C485" s="48" t="s">
        <v>2304</v>
      </c>
      <c r="D485" s="48" t="s">
        <v>2245</v>
      </c>
      <c r="E485" s="48"/>
      <c r="F485" s="48"/>
      <c r="G485" s="49">
        <f>G486</f>
        <v>285196.3</v>
      </c>
      <c r="H485" s="2"/>
    </row>
    <row r="486" spans="1:8" ht="31.2">
      <c r="A486" s="33" t="s">
        <v>1988</v>
      </c>
      <c r="B486" s="34" t="s">
        <v>1957</v>
      </c>
      <c r="C486" s="34" t="s">
        <v>2304</v>
      </c>
      <c r="D486" s="34" t="s">
        <v>2245</v>
      </c>
      <c r="E486" s="34" t="s">
        <v>1989</v>
      </c>
      <c r="F486" s="34"/>
      <c r="G486" s="18">
        <f>G487</f>
        <v>285196.3</v>
      </c>
      <c r="H486" s="2"/>
    </row>
    <row r="487" spans="1:8" ht="31.2">
      <c r="A487" s="35" t="s">
        <v>2460</v>
      </c>
      <c r="B487" s="36" t="s">
        <v>1957</v>
      </c>
      <c r="C487" s="36" t="s">
        <v>2304</v>
      </c>
      <c r="D487" s="36" t="s">
        <v>2245</v>
      </c>
      <c r="E487" s="36" t="s">
        <v>1990</v>
      </c>
      <c r="F487" s="36"/>
      <c r="G487" s="37">
        <f>G488</f>
        <v>285196.3</v>
      </c>
      <c r="H487" s="2"/>
    </row>
    <row r="488" spans="1:8" ht="31.2">
      <c r="A488" s="41" t="s">
        <v>1991</v>
      </c>
      <c r="B488" s="42" t="s">
        <v>1957</v>
      </c>
      <c r="C488" s="42" t="s">
        <v>2304</v>
      </c>
      <c r="D488" s="42" t="s">
        <v>2245</v>
      </c>
      <c r="E488" s="42" t="s">
        <v>1992</v>
      </c>
      <c r="F488" s="42"/>
      <c r="G488" s="43">
        <f>G489</f>
        <v>285196.3</v>
      </c>
      <c r="H488" s="2"/>
    </row>
    <row r="489" spans="1:8" ht="156">
      <c r="A489" s="38" t="s">
        <v>1993</v>
      </c>
      <c r="B489" s="39" t="s">
        <v>1957</v>
      </c>
      <c r="C489" s="39" t="s">
        <v>2304</v>
      </c>
      <c r="D489" s="39" t="s">
        <v>2245</v>
      </c>
      <c r="E489" s="39" t="s">
        <v>1994</v>
      </c>
      <c r="F489" s="39" t="s">
        <v>2613</v>
      </c>
      <c r="G489" s="40">
        <v>285196.3</v>
      </c>
      <c r="H489" s="2"/>
    </row>
    <row r="490" spans="1:8" ht="15.6">
      <c r="A490" s="44" t="s">
        <v>2406</v>
      </c>
      <c r="B490" s="45" t="s">
        <v>1957</v>
      </c>
      <c r="C490" s="45" t="s">
        <v>2396</v>
      </c>
      <c r="D490" s="45"/>
      <c r="E490" s="45"/>
      <c r="F490" s="45"/>
      <c r="G490" s="46">
        <f>G491+G501</f>
        <v>3784884.8000000003</v>
      </c>
      <c r="H490" s="2"/>
    </row>
    <row r="491" spans="1:8" ht="15.6">
      <c r="A491" s="47" t="s">
        <v>1995</v>
      </c>
      <c r="B491" s="48" t="s">
        <v>1957</v>
      </c>
      <c r="C491" s="48" t="s">
        <v>2396</v>
      </c>
      <c r="D491" s="48" t="s">
        <v>2245</v>
      </c>
      <c r="E491" s="48"/>
      <c r="F491" s="48"/>
      <c r="G491" s="49">
        <f>G492</f>
        <v>3524841.62</v>
      </c>
      <c r="H491" s="2"/>
    </row>
    <row r="492" spans="1:8" ht="31.2">
      <c r="A492" s="33" t="s">
        <v>1996</v>
      </c>
      <c r="B492" s="34" t="s">
        <v>1957</v>
      </c>
      <c r="C492" s="34" t="s">
        <v>2396</v>
      </c>
      <c r="D492" s="34" t="s">
        <v>2245</v>
      </c>
      <c r="E492" s="34" t="s">
        <v>1997</v>
      </c>
      <c r="F492" s="34"/>
      <c r="G492" s="18">
        <f>G493+G497</f>
        <v>3524841.62</v>
      </c>
      <c r="H492" s="2"/>
    </row>
    <row r="493" spans="1:8" ht="62.4">
      <c r="A493" s="35" t="s">
        <v>2587</v>
      </c>
      <c r="B493" s="36" t="s">
        <v>1957</v>
      </c>
      <c r="C493" s="36" t="s">
        <v>2396</v>
      </c>
      <c r="D493" s="36" t="s">
        <v>2245</v>
      </c>
      <c r="E493" s="36" t="s">
        <v>1998</v>
      </c>
      <c r="F493" s="36"/>
      <c r="G493" s="37">
        <f>G494</f>
        <v>363097.21</v>
      </c>
      <c r="H493" s="2"/>
    </row>
    <row r="494" spans="1:8" ht="46.8">
      <c r="A494" s="41" t="s">
        <v>1999</v>
      </c>
      <c r="B494" s="42" t="s">
        <v>1957</v>
      </c>
      <c r="C494" s="42" t="s">
        <v>2396</v>
      </c>
      <c r="D494" s="42" t="s">
        <v>2245</v>
      </c>
      <c r="E494" s="42" t="s">
        <v>2000</v>
      </c>
      <c r="F494" s="42"/>
      <c r="G494" s="43">
        <f>G495+G496</f>
        <v>363097.21</v>
      </c>
      <c r="H494" s="2"/>
    </row>
    <row r="495" spans="1:8" ht="124.8">
      <c r="A495" s="38" t="s">
        <v>2001</v>
      </c>
      <c r="B495" s="39" t="s">
        <v>1957</v>
      </c>
      <c r="C495" s="39" t="s">
        <v>2396</v>
      </c>
      <c r="D495" s="39" t="s">
        <v>2245</v>
      </c>
      <c r="E495" s="39" t="s">
        <v>2002</v>
      </c>
      <c r="F495" s="39" t="s">
        <v>2613</v>
      </c>
      <c r="G495" s="40">
        <v>261478.25</v>
      </c>
      <c r="H495" s="2"/>
    </row>
    <row r="496" spans="1:8" ht="164.25" customHeight="1">
      <c r="A496" s="38" t="s">
        <v>2003</v>
      </c>
      <c r="B496" s="39" t="s">
        <v>1957</v>
      </c>
      <c r="C496" s="39" t="s">
        <v>2396</v>
      </c>
      <c r="D496" s="39" t="s">
        <v>2245</v>
      </c>
      <c r="E496" s="39" t="s">
        <v>2004</v>
      </c>
      <c r="F496" s="39" t="s">
        <v>2613</v>
      </c>
      <c r="G496" s="40">
        <v>101618.96</v>
      </c>
      <c r="H496" s="2"/>
    </row>
    <row r="497" spans="1:8" ht="31.2">
      <c r="A497" s="35" t="s">
        <v>2460</v>
      </c>
      <c r="B497" s="36" t="s">
        <v>1957</v>
      </c>
      <c r="C497" s="36" t="s">
        <v>2396</v>
      </c>
      <c r="D497" s="36" t="s">
        <v>2245</v>
      </c>
      <c r="E497" s="36" t="s">
        <v>2005</v>
      </c>
      <c r="F497" s="36"/>
      <c r="G497" s="37">
        <f>G498</f>
        <v>3161744.41</v>
      </c>
      <c r="H497" s="2"/>
    </row>
    <row r="498" spans="1:8" ht="46.8">
      <c r="A498" s="41" t="s">
        <v>2006</v>
      </c>
      <c r="B498" s="42" t="s">
        <v>1957</v>
      </c>
      <c r="C498" s="42" t="s">
        <v>2396</v>
      </c>
      <c r="D498" s="42" t="s">
        <v>2245</v>
      </c>
      <c r="E498" s="42" t="s">
        <v>2007</v>
      </c>
      <c r="F498" s="42"/>
      <c r="G498" s="43">
        <f>G499+G500</f>
        <v>3161744.41</v>
      </c>
      <c r="H498" s="2"/>
    </row>
    <row r="499" spans="1:8" ht="93.6">
      <c r="A499" s="38" t="s">
        <v>2008</v>
      </c>
      <c r="B499" s="39" t="s">
        <v>1957</v>
      </c>
      <c r="C499" s="39" t="s">
        <v>2396</v>
      </c>
      <c r="D499" s="39" t="s">
        <v>2245</v>
      </c>
      <c r="E499" s="39" t="s">
        <v>2009</v>
      </c>
      <c r="F499" s="39" t="s">
        <v>2613</v>
      </c>
      <c r="G499" s="40">
        <v>983344.41</v>
      </c>
      <c r="H499" s="2"/>
    </row>
    <row r="500" spans="1:8" ht="171.6">
      <c r="A500" s="38" t="s">
        <v>2010</v>
      </c>
      <c r="B500" s="39" t="s">
        <v>1957</v>
      </c>
      <c r="C500" s="39" t="s">
        <v>2396</v>
      </c>
      <c r="D500" s="39" t="s">
        <v>2245</v>
      </c>
      <c r="E500" s="39" t="s">
        <v>2011</v>
      </c>
      <c r="F500" s="39" t="s">
        <v>2613</v>
      </c>
      <c r="G500" s="40">
        <v>2178400</v>
      </c>
      <c r="H500" s="2"/>
    </row>
    <row r="501" spans="1:8" ht="15.6">
      <c r="A501" s="47" t="s">
        <v>2012</v>
      </c>
      <c r="B501" s="48" t="s">
        <v>1957</v>
      </c>
      <c r="C501" s="48" t="s">
        <v>2396</v>
      </c>
      <c r="D501" s="48" t="s">
        <v>2270</v>
      </c>
      <c r="E501" s="48"/>
      <c r="F501" s="48"/>
      <c r="G501" s="49">
        <f>G502</f>
        <v>260043.18</v>
      </c>
      <c r="H501" s="2"/>
    </row>
    <row r="502" spans="1:8" ht="31.2">
      <c r="A502" s="33" t="s">
        <v>1996</v>
      </c>
      <c r="B502" s="34" t="s">
        <v>1957</v>
      </c>
      <c r="C502" s="34" t="s">
        <v>2396</v>
      </c>
      <c r="D502" s="34" t="s">
        <v>2270</v>
      </c>
      <c r="E502" s="34" t="s">
        <v>1997</v>
      </c>
      <c r="F502" s="34"/>
      <c r="G502" s="18">
        <f>G503+G507</f>
        <v>260043.18</v>
      </c>
      <c r="H502" s="2"/>
    </row>
    <row r="503" spans="1:8" ht="62.4">
      <c r="A503" s="35" t="s">
        <v>2587</v>
      </c>
      <c r="B503" s="36" t="s">
        <v>1957</v>
      </c>
      <c r="C503" s="36" t="s">
        <v>2396</v>
      </c>
      <c r="D503" s="36" t="s">
        <v>2270</v>
      </c>
      <c r="E503" s="36" t="s">
        <v>1998</v>
      </c>
      <c r="F503" s="36"/>
      <c r="G503" s="37">
        <f>G504</f>
        <v>259702.8</v>
      </c>
      <c r="H503" s="2"/>
    </row>
    <row r="504" spans="1:8" ht="46.8">
      <c r="A504" s="41" t="s">
        <v>1999</v>
      </c>
      <c r="B504" s="42" t="s">
        <v>1957</v>
      </c>
      <c r="C504" s="42" t="s">
        <v>2396</v>
      </c>
      <c r="D504" s="42" t="s">
        <v>2270</v>
      </c>
      <c r="E504" s="42" t="s">
        <v>2000</v>
      </c>
      <c r="F504" s="42"/>
      <c r="G504" s="43">
        <f>G505+G506</f>
        <v>259702.8</v>
      </c>
      <c r="H504" s="2"/>
    </row>
    <row r="505" spans="1:8" ht="124.8">
      <c r="A505" s="38" t="s">
        <v>2013</v>
      </c>
      <c r="B505" s="39" t="s">
        <v>1957</v>
      </c>
      <c r="C505" s="39" t="s">
        <v>2396</v>
      </c>
      <c r="D505" s="39" t="s">
        <v>2270</v>
      </c>
      <c r="E505" s="39" t="s">
        <v>2014</v>
      </c>
      <c r="F505" s="39" t="s">
        <v>2613</v>
      </c>
      <c r="G505" s="40">
        <v>145579.34</v>
      </c>
      <c r="H505" s="2"/>
    </row>
    <row r="506" spans="1:8" ht="124.8">
      <c r="A506" s="38" t="s">
        <v>2015</v>
      </c>
      <c r="B506" s="39" t="s">
        <v>1957</v>
      </c>
      <c r="C506" s="39" t="s">
        <v>2396</v>
      </c>
      <c r="D506" s="39" t="s">
        <v>2270</v>
      </c>
      <c r="E506" s="39" t="s">
        <v>2016</v>
      </c>
      <c r="F506" s="39" t="s">
        <v>2613</v>
      </c>
      <c r="G506" s="40">
        <v>114123.46</v>
      </c>
      <c r="H506" s="2"/>
    </row>
    <row r="507" spans="1:8" ht="15.6">
      <c r="A507" s="35" t="s">
        <v>2017</v>
      </c>
      <c r="B507" s="36" t="s">
        <v>1957</v>
      </c>
      <c r="C507" s="36" t="s">
        <v>2396</v>
      </c>
      <c r="D507" s="36" t="s">
        <v>2270</v>
      </c>
      <c r="E507" s="36" t="s">
        <v>2018</v>
      </c>
      <c r="F507" s="36"/>
      <c r="G507" s="37">
        <f>G508</f>
        <v>340.38</v>
      </c>
      <c r="H507" s="2"/>
    </row>
    <row r="508" spans="1:8" ht="46.8">
      <c r="A508" s="41" t="s">
        <v>2019</v>
      </c>
      <c r="B508" s="42" t="s">
        <v>1957</v>
      </c>
      <c r="C508" s="42" t="s">
        <v>2396</v>
      </c>
      <c r="D508" s="42" t="s">
        <v>2270</v>
      </c>
      <c r="E508" s="42" t="s">
        <v>2020</v>
      </c>
      <c r="F508" s="42"/>
      <c r="G508" s="43">
        <f>G509</f>
        <v>340.38</v>
      </c>
      <c r="H508" s="2"/>
    </row>
    <row r="509" spans="1:8" ht="93.6">
      <c r="A509" s="38" t="s">
        <v>2021</v>
      </c>
      <c r="B509" s="39" t="s">
        <v>1957</v>
      </c>
      <c r="C509" s="39" t="s">
        <v>2396</v>
      </c>
      <c r="D509" s="39" t="s">
        <v>2270</v>
      </c>
      <c r="E509" s="39" t="s">
        <v>2022</v>
      </c>
      <c r="F509" s="39" t="s">
        <v>2613</v>
      </c>
      <c r="G509" s="40">
        <v>340.38</v>
      </c>
      <c r="H509" s="2"/>
    </row>
    <row r="510" spans="1:8" ht="15.6">
      <c r="A510" s="44" t="s">
        <v>2410</v>
      </c>
      <c r="B510" s="45" t="s">
        <v>1957</v>
      </c>
      <c r="C510" s="45" t="s">
        <v>2369</v>
      </c>
      <c r="D510" s="45"/>
      <c r="E510" s="45"/>
      <c r="F510" s="45"/>
      <c r="G510" s="46">
        <f>G511+G530+G518</f>
        <v>516803.36</v>
      </c>
      <c r="H510" s="2"/>
    </row>
    <row r="511" spans="1:8" ht="21.75" customHeight="1">
      <c r="A511" s="47" t="s">
        <v>2023</v>
      </c>
      <c r="B511" s="48" t="s">
        <v>1957</v>
      </c>
      <c r="C511" s="48" t="s">
        <v>2369</v>
      </c>
      <c r="D511" s="48" t="s">
        <v>2270</v>
      </c>
      <c r="E511" s="48"/>
      <c r="F511" s="48"/>
      <c r="G511" s="49">
        <f>G512</f>
        <v>262629.09000000003</v>
      </c>
      <c r="H511" s="2"/>
    </row>
    <row r="512" spans="1:8" ht="52.5" customHeight="1">
      <c r="A512" s="33" t="s">
        <v>2024</v>
      </c>
      <c r="B512" s="34" t="s">
        <v>1957</v>
      </c>
      <c r="C512" s="34" t="s">
        <v>2369</v>
      </c>
      <c r="D512" s="34" t="s">
        <v>2270</v>
      </c>
      <c r="E512" s="34" t="s">
        <v>2025</v>
      </c>
      <c r="F512" s="34"/>
      <c r="G512" s="18">
        <f>G513</f>
        <v>262629.09000000003</v>
      </c>
      <c r="H512" s="2"/>
    </row>
    <row r="513" spans="1:8" ht="62.4">
      <c r="A513" s="35" t="s">
        <v>2587</v>
      </c>
      <c r="B513" s="36" t="s">
        <v>1957</v>
      </c>
      <c r="C513" s="36" t="s">
        <v>2369</v>
      </c>
      <c r="D513" s="36" t="s">
        <v>2270</v>
      </c>
      <c r="E513" s="36" t="s">
        <v>2026</v>
      </c>
      <c r="F513" s="36"/>
      <c r="G513" s="37">
        <f>G514</f>
        <v>262629.09000000003</v>
      </c>
      <c r="H513" s="2"/>
    </row>
    <row r="514" spans="1:8" ht="15.6">
      <c r="A514" s="41" t="s">
        <v>2027</v>
      </c>
      <c r="B514" s="42" t="s">
        <v>1957</v>
      </c>
      <c r="C514" s="42" t="s">
        <v>2369</v>
      </c>
      <c r="D514" s="42" t="s">
        <v>2270</v>
      </c>
      <c r="E514" s="42" t="s">
        <v>2028</v>
      </c>
      <c r="F514" s="42"/>
      <c r="G514" s="43">
        <f>G515+G516+G517</f>
        <v>262629.09000000003</v>
      </c>
      <c r="H514" s="2"/>
    </row>
    <row r="515" spans="1:8" ht="187.2">
      <c r="A515" s="38" t="s">
        <v>2029</v>
      </c>
      <c r="B515" s="39" t="s">
        <v>1957</v>
      </c>
      <c r="C515" s="39" t="s">
        <v>2369</v>
      </c>
      <c r="D515" s="39" t="s">
        <v>2270</v>
      </c>
      <c r="E515" s="39" t="s">
        <v>2030</v>
      </c>
      <c r="F515" s="39" t="s">
        <v>2613</v>
      </c>
      <c r="G515" s="40">
        <v>190301.45</v>
      </c>
      <c r="H515" s="2"/>
    </row>
    <row r="516" spans="1:8" ht="218.4">
      <c r="A516" s="38" t="s">
        <v>2031</v>
      </c>
      <c r="B516" s="39" t="s">
        <v>1957</v>
      </c>
      <c r="C516" s="39" t="s">
        <v>2369</v>
      </c>
      <c r="D516" s="39" t="s">
        <v>2270</v>
      </c>
      <c r="E516" s="39" t="s">
        <v>2032</v>
      </c>
      <c r="F516" s="39" t="s">
        <v>2613</v>
      </c>
      <c r="G516" s="40">
        <v>38311.14</v>
      </c>
      <c r="H516" s="2"/>
    </row>
    <row r="517" spans="1:8" ht="218.4">
      <c r="A517" s="38" t="s">
        <v>2033</v>
      </c>
      <c r="B517" s="39" t="s">
        <v>1957</v>
      </c>
      <c r="C517" s="39" t="s">
        <v>2369</v>
      </c>
      <c r="D517" s="39" t="s">
        <v>2270</v>
      </c>
      <c r="E517" s="39" t="s">
        <v>2034</v>
      </c>
      <c r="F517" s="39" t="s">
        <v>2613</v>
      </c>
      <c r="G517" s="40">
        <v>34016.5</v>
      </c>
      <c r="H517" s="2"/>
    </row>
    <row r="518" spans="1:8" ht="15.6">
      <c r="A518" s="47" t="s">
        <v>1914</v>
      </c>
      <c r="B518" s="48" t="s">
        <v>1957</v>
      </c>
      <c r="C518" s="48" t="s">
        <v>2369</v>
      </c>
      <c r="D518" s="48" t="s">
        <v>2247</v>
      </c>
      <c r="E518" s="48"/>
      <c r="F518" s="48"/>
      <c r="G518" s="49">
        <f>G519</f>
        <v>133178.22999999998</v>
      </c>
      <c r="H518" s="2"/>
    </row>
    <row r="519" spans="1:8" ht="62.4">
      <c r="A519" s="33" t="s">
        <v>1960</v>
      </c>
      <c r="B519" s="34" t="s">
        <v>1957</v>
      </c>
      <c r="C519" s="34" t="s">
        <v>2369</v>
      </c>
      <c r="D519" s="34" t="s">
        <v>2247</v>
      </c>
      <c r="E519" s="34" t="s">
        <v>1961</v>
      </c>
      <c r="F519" s="34"/>
      <c r="G519" s="18">
        <f>G520</f>
        <v>133178.22999999998</v>
      </c>
      <c r="H519" s="2"/>
    </row>
    <row r="520" spans="1:8" ht="31.2">
      <c r="A520" s="35" t="s">
        <v>2460</v>
      </c>
      <c r="B520" s="36" t="s">
        <v>1957</v>
      </c>
      <c r="C520" s="36" t="s">
        <v>2369</v>
      </c>
      <c r="D520" s="36" t="s">
        <v>2247</v>
      </c>
      <c r="E520" s="36" t="s">
        <v>1962</v>
      </c>
      <c r="F520" s="36"/>
      <c r="G520" s="37">
        <f>G521+G526+G528</f>
        <v>133178.22999999998</v>
      </c>
      <c r="H520" s="2"/>
    </row>
    <row r="521" spans="1:8" ht="46.8">
      <c r="A521" s="41" t="s">
        <v>2035</v>
      </c>
      <c r="B521" s="42" t="s">
        <v>1957</v>
      </c>
      <c r="C521" s="42" t="s">
        <v>2369</v>
      </c>
      <c r="D521" s="42" t="s">
        <v>2247</v>
      </c>
      <c r="E521" s="42" t="s">
        <v>2036</v>
      </c>
      <c r="F521" s="42"/>
      <c r="G521" s="43">
        <f>G522+G523+G524+G525</f>
        <v>26686.19</v>
      </c>
      <c r="H521" s="2"/>
    </row>
    <row r="522" spans="1:8" ht="140.4">
      <c r="A522" s="38" t="s">
        <v>2037</v>
      </c>
      <c r="B522" s="39" t="s">
        <v>1957</v>
      </c>
      <c r="C522" s="39" t="s">
        <v>2369</v>
      </c>
      <c r="D522" s="39" t="s">
        <v>2247</v>
      </c>
      <c r="E522" s="39" t="s">
        <v>2038</v>
      </c>
      <c r="F522" s="39" t="s">
        <v>2302</v>
      </c>
      <c r="G522" s="40">
        <v>6076.33</v>
      </c>
      <c r="H522" s="2"/>
    </row>
    <row r="523" spans="1:8" ht="64.5" customHeight="1">
      <c r="A523" s="38" t="s">
        <v>2039</v>
      </c>
      <c r="B523" s="39" t="s">
        <v>1957</v>
      </c>
      <c r="C523" s="39" t="s">
        <v>2369</v>
      </c>
      <c r="D523" s="39" t="s">
        <v>2247</v>
      </c>
      <c r="E523" s="39" t="s">
        <v>2040</v>
      </c>
      <c r="F523" s="39" t="s">
        <v>2302</v>
      </c>
      <c r="G523" s="40">
        <v>2990.3</v>
      </c>
      <c r="H523" s="2"/>
    </row>
    <row r="524" spans="1:8" ht="93.6">
      <c r="A524" s="38" t="s">
        <v>2041</v>
      </c>
      <c r="B524" s="39" t="s">
        <v>1957</v>
      </c>
      <c r="C524" s="39" t="s">
        <v>2369</v>
      </c>
      <c r="D524" s="39" t="s">
        <v>2247</v>
      </c>
      <c r="E524" s="39" t="s">
        <v>2042</v>
      </c>
      <c r="F524" s="39" t="s">
        <v>2302</v>
      </c>
      <c r="G524" s="40">
        <v>16615.12</v>
      </c>
      <c r="H524" s="2"/>
    </row>
    <row r="525" spans="1:8" ht="62.4">
      <c r="A525" s="38" t="s">
        <v>2043</v>
      </c>
      <c r="B525" s="39" t="s">
        <v>1957</v>
      </c>
      <c r="C525" s="39" t="s">
        <v>2369</v>
      </c>
      <c r="D525" s="39" t="s">
        <v>2247</v>
      </c>
      <c r="E525" s="39" t="s">
        <v>2044</v>
      </c>
      <c r="F525" s="39" t="s">
        <v>2302</v>
      </c>
      <c r="G525" s="40">
        <v>1004.44</v>
      </c>
      <c r="H525" s="2"/>
    </row>
    <row r="526" spans="1:8" ht="140.4">
      <c r="A526" s="41" t="s">
        <v>2045</v>
      </c>
      <c r="B526" s="42" t="s">
        <v>1957</v>
      </c>
      <c r="C526" s="42" t="s">
        <v>2369</v>
      </c>
      <c r="D526" s="42" t="s">
        <v>2247</v>
      </c>
      <c r="E526" s="42" t="s">
        <v>2046</v>
      </c>
      <c r="F526" s="42"/>
      <c r="G526" s="43">
        <f>G527</f>
        <v>25014.6</v>
      </c>
      <c r="H526" s="2"/>
    </row>
    <row r="527" spans="1:8" ht="156">
      <c r="A527" s="38" t="s">
        <v>2047</v>
      </c>
      <c r="B527" s="39" t="s">
        <v>1957</v>
      </c>
      <c r="C527" s="39" t="s">
        <v>2369</v>
      </c>
      <c r="D527" s="39" t="s">
        <v>2247</v>
      </c>
      <c r="E527" s="39" t="s">
        <v>2048</v>
      </c>
      <c r="F527" s="39" t="s">
        <v>2302</v>
      </c>
      <c r="G527" s="40">
        <v>25014.6</v>
      </c>
      <c r="H527" s="2"/>
    </row>
    <row r="528" spans="1:8" ht="31.2">
      <c r="A528" s="41" t="s">
        <v>2049</v>
      </c>
      <c r="B528" s="42" t="s">
        <v>1957</v>
      </c>
      <c r="C528" s="42" t="s">
        <v>2369</v>
      </c>
      <c r="D528" s="42" t="s">
        <v>2247</v>
      </c>
      <c r="E528" s="42" t="s">
        <v>2050</v>
      </c>
      <c r="F528" s="42"/>
      <c r="G528" s="43">
        <f>G529</f>
        <v>81477.440000000002</v>
      </c>
      <c r="H528" s="2"/>
    </row>
    <row r="529" spans="1:8" ht="46.8">
      <c r="A529" s="38" t="s">
        <v>2051</v>
      </c>
      <c r="B529" s="39" t="s">
        <v>1957</v>
      </c>
      <c r="C529" s="39" t="s">
        <v>2369</v>
      </c>
      <c r="D529" s="39" t="s">
        <v>2247</v>
      </c>
      <c r="E529" s="39" t="s">
        <v>2052</v>
      </c>
      <c r="F529" s="39" t="s">
        <v>2302</v>
      </c>
      <c r="G529" s="40">
        <v>81477.440000000002</v>
      </c>
      <c r="H529" s="2"/>
    </row>
    <row r="530" spans="1:8" ht="15.6">
      <c r="A530" s="47" t="s">
        <v>2053</v>
      </c>
      <c r="B530" s="48" t="s">
        <v>1957</v>
      </c>
      <c r="C530" s="48" t="s">
        <v>2369</v>
      </c>
      <c r="D530" s="48" t="s">
        <v>2276</v>
      </c>
      <c r="E530" s="48"/>
      <c r="F530" s="48"/>
      <c r="G530" s="49">
        <f>G531</f>
        <v>120996.04</v>
      </c>
      <c r="H530" s="2"/>
    </row>
    <row r="531" spans="1:8" ht="62.4">
      <c r="A531" s="33" t="s">
        <v>1960</v>
      </c>
      <c r="B531" s="34" t="s">
        <v>1957</v>
      </c>
      <c r="C531" s="34" t="s">
        <v>2369</v>
      </c>
      <c r="D531" s="34" t="s">
        <v>2276</v>
      </c>
      <c r="E531" s="34" t="s">
        <v>1961</v>
      </c>
      <c r="F531" s="34"/>
      <c r="G531" s="18">
        <f>G532</f>
        <v>120996.04</v>
      </c>
      <c r="H531" s="2"/>
    </row>
    <row r="532" spans="1:8" ht="31.2">
      <c r="A532" s="35" t="s">
        <v>2460</v>
      </c>
      <c r="B532" s="36" t="s">
        <v>1957</v>
      </c>
      <c r="C532" s="36" t="s">
        <v>2369</v>
      </c>
      <c r="D532" s="36" t="s">
        <v>2276</v>
      </c>
      <c r="E532" s="36" t="s">
        <v>1962</v>
      </c>
      <c r="F532" s="36"/>
      <c r="G532" s="37">
        <f>G533</f>
        <v>120996.04</v>
      </c>
      <c r="H532" s="2"/>
    </row>
    <row r="533" spans="1:8" ht="46.8">
      <c r="A533" s="41" t="s">
        <v>2054</v>
      </c>
      <c r="B533" s="42" t="s">
        <v>1957</v>
      </c>
      <c r="C533" s="42" t="s">
        <v>2369</v>
      </c>
      <c r="D533" s="42" t="s">
        <v>2276</v>
      </c>
      <c r="E533" s="42" t="s">
        <v>2055</v>
      </c>
      <c r="F533" s="42"/>
      <c r="G533" s="43">
        <f>G534</f>
        <v>120996.04</v>
      </c>
      <c r="H533" s="2"/>
    </row>
    <row r="534" spans="1:8" ht="46.8">
      <c r="A534" s="38" t="s">
        <v>2056</v>
      </c>
      <c r="B534" s="39" t="s">
        <v>1957</v>
      </c>
      <c r="C534" s="39" t="s">
        <v>2369</v>
      </c>
      <c r="D534" s="39" t="s">
        <v>2276</v>
      </c>
      <c r="E534" s="39" t="s">
        <v>2057</v>
      </c>
      <c r="F534" s="39" t="s">
        <v>2302</v>
      </c>
      <c r="G534" s="40">
        <v>120996.04</v>
      </c>
      <c r="H534" s="2"/>
    </row>
    <row r="535" spans="1:8" ht="66" customHeight="1">
      <c r="A535" s="44" t="s">
        <v>2500</v>
      </c>
      <c r="B535" s="45" t="s">
        <v>1957</v>
      </c>
      <c r="C535" s="45" t="s">
        <v>2359</v>
      </c>
      <c r="D535" s="45"/>
      <c r="E535" s="45"/>
      <c r="F535" s="45"/>
      <c r="G535" s="46">
        <f>G536</f>
        <v>1656649.25</v>
      </c>
      <c r="H535" s="2"/>
    </row>
    <row r="536" spans="1:8" ht="31.2">
      <c r="A536" s="47" t="s">
        <v>2501</v>
      </c>
      <c r="B536" s="48" t="s">
        <v>1957</v>
      </c>
      <c r="C536" s="48" t="s">
        <v>2359</v>
      </c>
      <c r="D536" s="48" t="s">
        <v>2247</v>
      </c>
      <c r="E536" s="48"/>
      <c r="F536" s="48"/>
      <c r="G536" s="49">
        <f>G537+G541</f>
        <v>1656649.25</v>
      </c>
      <c r="H536" s="2"/>
    </row>
    <row r="537" spans="1:8" ht="46.8">
      <c r="A537" s="33" t="s">
        <v>2058</v>
      </c>
      <c r="B537" s="34" t="s">
        <v>1957</v>
      </c>
      <c r="C537" s="34" t="s">
        <v>2359</v>
      </c>
      <c r="D537" s="34" t="s">
        <v>2247</v>
      </c>
      <c r="E537" s="34" t="s">
        <v>2059</v>
      </c>
      <c r="F537" s="34"/>
      <c r="G537" s="18">
        <f>G538</f>
        <v>1570881</v>
      </c>
      <c r="H537" s="2"/>
    </row>
    <row r="538" spans="1:8" ht="31.2">
      <c r="A538" s="35" t="s">
        <v>2460</v>
      </c>
      <c r="B538" s="36" t="s">
        <v>1957</v>
      </c>
      <c r="C538" s="36" t="s">
        <v>2359</v>
      </c>
      <c r="D538" s="36" t="s">
        <v>2247</v>
      </c>
      <c r="E538" s="36" t="s">
        <v>2060</v>
      </c>
      <c r="F538" s="36"/>
      <c r="G538" s="37">
        <f>G539</f>
        <v>1570881</v>
      </c>
      <c r="H538" s="2"/>
    </row>
    <row r="539" spans="1:8" ht="31.2">
      <c r="A539" s="41" t="s">
        <v>2061</v>
      </c>
      <c r="B539" s="42" t="s">
        <v>1957</v>
      </c>
      <c r="C539" s="42" t="s">
        <v>2359</v>
      </c>
      <c r="D539" s="42" t="s">
        <v>2247</v>
      </c>
      <c r="E539" s="42" t="s">
        <v>2062</v>
      </c>
      <c r="F539" s="42"/>
      <c r="G539" s="43">
        <f>G540</f>
        <v>1570881</v>
      </c>
      <c r="H539" s="2"/>
    </row>
    <row r="540" spans="1:8" ht="156">
      <c r="A540" s="38" t="s">
        <v>2063</v>
      </c>
      <c r="B540" s="39" t="s">
        <v>1957</v>
      </c>
      <c r="C540" s="39" t="s">
        <v>2359</v>
      </c>
      <c r="D540" s="39" t="s">
        <v>2247</v>
      </c>
      <c r="E540" s="39" t="s">
        <v>2064</v>
      </c>
      <c r="F540" s="39" t="s">
        <v>2302</v>
      </c>
      <c r="G540" s="40">
        <v>1570881</v>
      </c>
      <c r="H540" s="2"/>
    </row>
    <row r="541" spans="1:8" ht="62.4">
      <c r="A541" s="33" t="s">
        <v>1960</v>
      </c>
      <c r="B541" s="34" t="s">
        <v>1957</v>
      </c>
      <c r="C541" s="34" t="s">
        <v>2359</v>
      </c>
      <c r="D541" s="34" t="s">
        <v>2247</v>
      </c>
      <c r="E541" s="34" t="s">
        <v>1961</v>
      </c>
      <c r="F541" s="34"/>
      <c r="G541" s="18">
        <f>G542+G545</f>
        <v>85768.25</v>
      </c>
      <c r="H541" s="2"/>
    </row>
    <row r="542" spans="1:8" ht="62.4">
      <c r="A542" s="35" t="s">
        <v>2587</v>
      </c>
      <c r="B542" s="36" t="s">
        <v>1957</v>
      </c>
      <c r="C542" s="36" t="s">
        <v>2359</v>
      </c>
      <c r="D542" s="36" t="s">
        <v>2247</v>
      </c>
      <c r="E542" s="36" t="s">
        <v>2065</v>
      </c>
      <c r="F542" s="36"/>
      <c r="G542" s="37">
        <f>G543</f>
        <v>20764.89</v>
      </c>
      <c r="H542" s="2"/>
    </row>
    <row r="543" spans="1:8" ht="15.6">
      <c r="A543" s="41" t="s">
        <v>2066</v>
      </c>
      <c r="B543" s="42" t="s">
        <v>1957</v>
      </c>
      <c r="C543" s="42" t="s">
        <v>2359</v>
      </c>
      <c r="D543" s="42" t="s">
        <v>2247</v>
      </c>
      <c r="E543" s="42" t="s">
        <v>2067</v>
      </c>
      <c r="F543" s="42"/>
      <c r="G543" s="43">
        <f>G544</f>
        <v>20764.89</v>
      </c>
      <c r="H543" s="2"/>
    </row>
    <row r="544" spans="1:8" ht="62.4">
      <c r="A544" s="38" t="s">
        <v>2068</v>
      </c>
      <c r="B544" s="39" t="s">
        <v>1957</v>
      </c>
      <c r="C544" s="39" t="s">
        <v>2359</v>
      </c>
      <c r="D544" s="39" t="s">
        <v>2247</v>
      </c>
      <c r="E544" s="39" t="s">
        <v>2069</v>
      </c>
      <c r="F544" s="39" t="s">
        <v>2302</v>
      </c>
      <c r="G544" s="40">
        <v>20764.89</v>
      </c>
      <c r="H544" s="2"/>
    </row>
    <row r="545" spans="1:8" ht="31.2">
      <c r="A545" s="35" t="s">
        <v>2460</v>
      </c>
      <c r="B545" s="36" t="s">
        <v>1957</v>
      </c>
      <c r="C545" s="36" t="s">
        <v>2359</v>
      </c>
      <c r="D545" s="36" t="s">
        <v>2247</v>
      </c>
      <c r="E545" s="36" t="s">
        <v>1962</v>
      </c>
      <c r="F545" s="36"/>
      <c r="G545" s="37">
        <f>G546</f>
        <v>65003.360000000001</v>
      </c>
      <c r="H545" s="2"/>
    </row>
    <row r="546" spans="1:8" ht="31.2">
      <c r="A546" s="41" t="s">
        <v>2070</v>
      </c>
      <c r="B546" s="42" t="s">
        <v>1957</v>
      </c>
      <c r="C546" s="42" t="s">
        <v>2359</v>
      </c>
      <c r="D546" s="42" t="s">
        <v>2247</v>
      </c>
      <c r="E546" s="42" t="s">
        <v>2071</v>
      </c>
      <c r="F546" s="42"/>
      <c r="G546" s="43">
        <f>G547</f>
        <v>65003.360000000001</v>
      </c>
      <c r="H546" s="2"/>
    </row>
    <row r="547" spans="1:8" ht="109.2">
      <c r="A547" s="38" t="s">
        <v>2072</v>
      </c>
      <c r="B547" s="39" t="s">
        <v>1957</v>
      </c>
      <c r="C547" s="39" t="s">
        <v>2359</v>
      </c>
      <c r="D547" s="39" t="s">
        <v>2247</v>
      </c>
      <c r="E547" s="39" t="s">
        <v>2073</v>
      </c>
      <c r="F547" s="39" t="s">
        <v>2302</v>
      </c>
      <c r="G547" s="40">
        <v>65003.360000000001</v>
      </c>
      <c r="H547" s="2"/>
    </row>
    <row r="548" spans="1:8" ht="46.8">
      <c r="A548" s="24" t="s">
        <v>2074</v>
      </c>
      <c r="B548" s="25" t="s">
        <v>2075</v>
      </c>
      <c r="C548" s="25"/>
      <c r="D548" s="25"/>
      <c r="E548" s="25"/>
      <c r="F548" s="25"/>
      <c r="G548" s="26">
        <f>G549</f>
        <v>5370422.1000000006</v>
      </c>
      <c r="H548" s="2"/>
    </row>
    <row r="549" spans="1:8" ht="15.6">
      <c r="A549" s="44" t="s">
        <v>2379</v>
      </c>
      <c r="B549" s="45" t="s">
        <v>2075</v>
      </c>
      <c r="C549" s="45" t="s">
        <v>2380</v>
      </c>
      <c r="D549" s="45"/>
      <c r="E549" s="45"/>
      <c r="F549" s="45"/>
      <c r="G549" s="46">
        <f>G550+G566+G595+G611</f>
        <v>5370422.1000000006</v>
      </c>
      <c r="H549" s="2"/>
    </row>
    <row r="550" spans="1:8" ht="15.6">
      <c r="A550" s="47" t="s">
        <v>1971</v>
      </c>
      <c r="B550" s="48" t="s">
        <v>2075</v>
      </c>
      <c r="C550" s="48" t="s">
        <v>2380</v>
      </c>
      <c r="D550" s="48" t="s">
        <v>2245</v>
      </c>
      <c r="E550" s="48"/>
      <c r="F550" s="48"/>
      <c r="G550" s="49">
        <f>G551+G558</f>
        <v>1496269.15</v>
      </c>
      <c r="H550" s="2"/>
    </row>
    <row r="551" spans="1:8" ht="46.8">
      <c r="A551" s="33" t="s">
        <v>2076</v>
      </c>
      <c r="B551" s="34" t="s">
        <v>2075</v>
      </c>
      <c r="C551" s="34" t="s">
        <v>2380</v>
      </c>
      <c r="D551" s="34" t="s">
        <v>2245</v>
      </c>
      <c r="E551" s="34" t="s">
        <v>2077</v>
      </c>
      <c r="F551" s="34"/>
      <c r="G551" s="18">
        <f>G552</f>
        <v>172907.34000000003</v>
      </c>
      <c r="H551" s="2"/>
    </row>
    <row r="552" spans="1:8" ht="31.2">
      <c r="A552" s="35" t="s">
        <v>2460</v>
      </c>
      <c r="B552" s="36" t="s">
        <v>2075</v>
      </c>
      <c r="C552" s="36" t="s">
        <v>2380</v>
      </c>
      <c r="D552" s="36" t="s">
        <v>2245</v>
      </c>
      <c r="E552" s="36" t="s">
        <v>2078</v>
      </c>
      <c r="F552" s="36"/>
      <c r="G552" s="37">
        <f>G553</f>
        <v>172907.34000000003</v>
      </c>
      <c r="H552" s="2"/>
    </row>
    <row r="553" spans="1:8" ht="46.8">
      <c r="A553" s="41" t="s">
        <v>2079</v>
      </c>
      <c r="B553" s="42" t="s">
        <v>2075</v>
      </c>
      <c r="C553" s="42" t="s">
        <v>2380</v>
      </c>
      <c r="D553" s="42" t="s">
        <v>2245</v>
      </c>
      <c r="E553" s="42" t="s">
        <v>2080</v>
      </c>
      <c r="F553" s="42"/>
      <c r="G553" s="43">
        <f>G554+G555+G556+G557</f>
        <v>172907.34000000003</v>
      </c>
      <c r="H553" s="2"/>
    </row>
    <row r="554" spans="1:8" ht="140.4">
      <c r="A554" s="38" t="s">
        <v>2081</v>
      </c>
      <c r="B554" s="39" t="s">
        <v>2075</v>
      </c>
      <c r="C554" s="39" t="s">
        <v>2380</v>
      </c>
      <c r="D554" s="39" t="s">
        <v>2245</v>
      </c>
      <c r="E554" s="39" t="s">
        <v>2082</v>
      </c>
      <c r="F554" s="39" t="s">
        <v>2302</v>
      </c>
      <c r="G554" s="40">
        <v>80935</v>
      </c>
      <c r="H554" s="2"/>
    </row>
    <row r="555" spans="1:8" ht="171.6">
      <c r="A555" s="38" t="s">
        <v>2083</v>
      </c>
      <c r="B555" s="39" t="s">
        <v>2075</v>
      </c>
      <c r="C555" s="39" t="s">
        <v>2380</v>
      </c>
      <c r="D555" s="39" t="s">
        <v>2245</v>
      </c>
      <c r="E555" s="39" t="s">
        <v>2082</v>
      </c>
      <c r="F555" s="39" t="s">
        <v>2307</v>
      </c>
      <c r="G555" s="40">
        <v>8668.32</v>
      </c>
      <c r="H555" s="2"/>
    </row>
    <row r="556" spans="1:8" ht="140.4">
      <c r="A556" s="38" t="s">
        <v>2084</v>
      </c>
      <c r="B556" s="39" t="s">
        <v>2075</v>
      </c>
      <c r="C556" s="39" t="s">
        <v>2380</v>
      </c>
      <c r="D556" s="39" t="s">
        <v>2245</v>
      </c>
      <c r="E556" s="39" t="s">
        <v>2082</v>
      </c>
      <c r="F556" s="39" t="s">
        <v>2297</v>
      </c>
      <c r="G556" s="40">
        <v>9614.81</v>
      </c>
      <c r="H556" s="2"/>
    </row>
    <row r="557" spans="1:8" ht="93.6">
      <c r="A557" s="38" t="s">
        <v>2085</v>
      </c>
      <c r="B557" s="39" t="s">
        <v>2075</v>
      </c>
      <c r="C557" s="39" t="s">
        <v>2380</v>
      </c>
      <c r="D557" s="39" t="s">
        <v>2245</v>
      </c>
      <c r="E557" s="39" t="s">
        <v>2086</v>
      </c>
      <c r="F557" s="39" t="s">
        <v>2307</v>
      </c>
      <c r="G557" s="40">
        <v>73689.210000000006</v>
      </c>
      <c r="H557" s="2"/>
    </row>
    <row r="558" spans="1:8" ht="78">
      <c r="A558" s="33" t="s">
        <v>2087</v>
      </c>
      <c r="B558" s="34" t="s">
        <v>2075</v>
      </c>
      <c r="C558" s="34" t="s">
        <v>2380</v>
      </c>
      <c r="D558" s="34" t="s">
        <v>2245</v>
      </c>
      <c r="E558" s="34" t="s">
        <v>2088</v>
      </c>
      <c r="F558" s="34"/>
      <c r="G558" s="18">
        <f>G559+G563</f>
        <v>1323361.8099999998</v>
      </c>
      <c r="H558" s="2"/>
    </row>
    <row r="559" spans="1:8" ht="62.4">
      <c r="A559" s="35" t="s">
        <v>2587</v>
      </c>
      <c r="B559" s="36" t="s">
        <v>2075</v>
      </c>
      <c r="C559" s="36" t="s">
        <v>2380</v>
      </c>
      <c r="D559" s="36" t="s">
        <v>2245</v>
      </c>
      <c r="E559" s="36" t="s">
        <v>2089</v>
      </c>
      <c r="F559" s="36"/>
      <c r="G559" s="37">
        <f>G560</f>
        <v>1287284.4099999999</v>
      </c>
      <c r="H559" s="2"/>
    </row>
    <row r="560" spans="1:8" ht="46.8">
      <c r="A560" s="41" t="s">
        <v>2090</v>
      </c>
      <c r="B560" s="42" t="s">
        <v>2075</v>
      </c>
      <c r="C560" s="42" t="s">
        <v>2380</v>
      </c>
      <c r="D560" s="42" t="s">
        <v>2245</v>
      </c>
      <c r="E560" s="42" t="s">
        <v>2091</v>
      </c>
      <c r="F560" s="42"/>
      <c r="G560" s="43">
        <f>G561+G562</f>
        <v>1287284.4099999999</v>
      </c>
      <c r="H560" s="2"/>
    </row>
    <row r="561" spans="1:8" ht="93.6">
      <c r="A561" s="38" t="s">
        <v>2092</v>
      </c>
      <c r="B561" s="39" t="s">
        <v>2075</v>
      </c>
      <c r="C561" s="39" t="s">
        <v>2380</v>
      </c>
      <c r="D561" s="39" t="s">
        <v>2245</v>
      </c>
      <c r="E561" s="39" t="s">
        <v>2093</v>
      </c>
      <c r="F561" s="39" t="s">
        <v>2302</v>
      </c>
      <c r="G561" s="40">
        <v>1267832.44</v>
      </c>
      <c r="H561" s="2"/>
    </row>
    <row r="562" spans="1:8" ht="62.4">
      <c r="A562" s="38" t="s">
        <v>2094</v>
      </c>
      <c r="B562" s="39" t="s">
        <v>2075</v>
      </c>
      <c r="C562" s="39" t="s">
        <v>2380</v>
      </c>
      <c r="D562" s="39" t="s">
        <v>2245</v>
      </c>
      <c r="E562" s="39" t="s">
        <v>2095</v>
      </c>
      <c r="F562" s="39" t="s">
        <v>2302</v>
      </c>
      <c r="G562" s="40">
        <v>19451.97</v>
      </c>
      <c r="H562" s="2"/>
    </row>
    <row r="563" spans="1:8" ht="31.2">
      <c r="A563" s="35" t="s">
        <v>2460</v>
      </c>
      <c r="B563" s="36" t="s">
        <v>2075</v>
      </c>
      <c r="C563" s="36" t="s">
        <v>2380</v>
      </c>
      <c r="D563" s="36" t="s">
        <v>2245</v>
      </c>
      <c r="E563" s="36" t="s">
        <v>2096</v>
      </c>
      <c r="F563" s="36"/>
      <c r="G563" s="37">
        <f>G564</f>
        <v>36077.4</v>
      </c>
      <c r="H563" s="2"/>
    </row>
    <row r="564" spans="1:8" ht="46.8">
      <c r="A564" s="41" t="s">
        <v>2097</v>
      </c>
      <c r="B564" s="42" t="s">
        <v>2075</v>
      </c>
      <c r="C564" s="42" t="s">
        <v>2380</v>
      </c>
      <c r="D564" s="42" t="s">
        <v>2245</v>
      </c>
      <c r="E564" s="42" t="s">
        <v>2098</v>
      </c>
      <c r="F564" s="42"/>
      <c r="G564" s="43">
        <f>G565</f>
        <v>36077.4</v>
      </c>
      <c r="H564" s="2"/>
    </row>
    <row r="565" spans="1:8" ht="46.8">
      <c r="A565" s="38" t="s">
        <v>2099</v>
      </c>
      <c r="B565" s="39" t="s">
        <v>2075</v>
      </c>
      <c r="C565" s="39" t="s">
        <v>2380</v>
      </c>
      <c r="D565" s="39" t="s">
        <v>2245</v>
      </c>
      <c r="E565" s="39" t="s">
        <v>2100</v>
      </c>
      <c r="F565" s="39" t="s">
        <v>2302</v>
      </c>
      <c r="G565" s="40">
        <v>36077.4</v>
      </c>
      <c r="H565" s="2"/>
    </row>
    <row r="566" spans="1:8" ht="15.6">
      <c r="A566" s="47" t="s">
        <v>2381</v>
      </c>
      <c r="B566" s="48" t="s">
        <v>2075</v>
      </c>
      <c r="C566" s="48" t="s">
        <v>2380</v>
      </c>
      <c r="D566" s="48" t="s">
        <v>2270</v>
      </c>
      <c r="E566" s="48"/>
      <c r="F566" s="48"/>
      <c r="G566" s="49">
        <f>G567+G573+G592+G587</f>
        <v>2731737.9000000004</v>
      </c>
      <c r="H566" s="2"/>
    </row>
    <row r="567" spans="1:8" ht="62.4">
      <c r="A567" s="33" t="s">
        <v>2101</v>
      </c>
      <c r="B567" s="34" t="s">
        <v>2075</v>
      </c>
      <c r="C567" s="34" t="s">
        <v>2380</v>
      </c>
      <c r="D567" s="34" t="s">
        <v>2270</v>
      </c>
      <c r="E567" s="34" t="s">
        <v>2102</v>
      </c>
      <c r="F567" s="34"/>
      <c r="G567" s="18">
        <f>G568</f>
        <v>220468.13999999998</v>
      </c>
      <c r="H567" s="2"/>
    </row>
    <row r="568" spans="1:8" ht="31.2">
      <c r="A568" s="35" t="s">
        <v>2460</v>
      </c>
      <c r="B568" s="36" t="s">
        <v>2075</v>
      </c>
      <c r="C568" s="36" t="s">
        <v>2380</v>
      </c>
      <c r="D568" s="36" t="s">
        <v>2270</v>
      </c>
      <c r="E568" s="36" t="s">
        <v>2103</v>
      </c>
      <c r="F568" s="36"/>
      <c r="G568" s="37">
        <f>G569</f>
        <v>220468.13999999998</v>
      </c>
      <c r="H568" s="2"/>
    </row>
    <row r="569" spans="1:8" ht="46.8">
      <c r="A569" s="41" t="s">
        <v>2104</v>
      </c>
      <c r="B569" s="42" t="s">
        <v>2075</v>
      </c>
      <c r="C569" s="42" t="s">
        <v>2380</v>
      </c>
      <c r="D569" s="42" t="s">
        <v>2270</v>
      </c>
      <c r="E569" s="42" t="s">
        <v>2105</v>
      </c>
      <c r="F569" s="42"/>
      <c r="G569" s="43">
        <f>G570+G571+G572</f>
        <v>220468.13999999998</v>
      </c>
      <c r="H569" s="2"/>
    </row>
    <row r="570" spans="1:8" ht="46.8">
      <c r="A570" s="38" t="s">
        <v>2106</v>
      </c>
      <c r="B570" s="39" t="s">
        <v>2075</v>
      </c>
      <c r="C570" s="39" t="s">
        <v>2380</v>
      </c>
      <c r="D570" s="39" t="s">
        <v>2270</v>
      </c>
      <c r="E570" s="39" t="s">
        <v>2107</v>
      </c>
      <c r="F570" s="39" t="s">
        <v>2297</v>
      </c>
      <c r="G570" s="40">
        <v>1404.41</v>
      </c>
      <c r="H570" s="2"/>
    </row>
    <row r="571" spans="1:8" ht="62.4">
      <c r="A571" s="38" t="s">
        <v>2108</v>
      </c>
      <c r="B571" s="39" t="s">
        <v>2075</v>
      </c>
      <c r="C571" s="39" t="s">
        <v>2380</v>
      </c>
      <c r="D571" s="39" t="s">
        <v>2270</v>
      </c>
      <c r="E571" s="39" t="s">
        <v>2109</v>
      </c>
      <c r="F571" s="39" t="s">
        <v>2302</v>
      </c>
      <c r="G571" s="40">
        <v>22145.93</v>
      </c>
      <c r="H571" s="2"/>
    </row>
    <row r="572" spans="1:8" ht="62.4">
      <c r="A572" s="38" t="s">
        <v>2110</v>
      </c>
      <c r="B572" s="39" t="s">
        <v>2075</v>
      </c>
      <c r="C572" s="39" t="s">
        <v>2380</v>
      </c>
      <c r="D572" s="39" t="s">
        <v>2270</v>
      </c>
      <c r="E572" s="39" t="s">
        <v>2111</v>
      </c>
      <c r="F572" s="39" t="s">
        <v>2302</v>
      </c>
      <c r="G572" s="40">
        <v>196917.8</v>
      </c>
      <c r="H572" s="2"/>
    </row>
    <row r="573" spans="1:8" ht="46.8">
      <c r="A573" s="33" t="s">
        <v>2112</v>
      </c>
      <c r="B573" s="34" t="s">
        <v>2075</v>
      </c>
      <c r="C573" s="34" t="s">
        <v>2380</v>
      </c>
      <c r="D573" s="34" t="s">
        <v>2270</v>
      </c>
      <c r="E573" s="34" t="s">
        <v>2113</v>
      </c>
      <c r="F573" s="34"/>
      <c r="G573" s="18">
        <f>G574+G578+G584</f>
        <v>2147181.25</v>
      </c>
      <c r="H573" s="2"/>
    </row>
    <row r="574" spans="1:8" ht="63.75" customHeight="1">
      <c r="A574" s="35" t="s">
        <v>2587</v>
      </c>
      <c r="B574" s="36" t="s">
        <v>2075</v>
      </c>
      <c r="C574" s="36" t="s">
        <v>2380</v>
      </c>
      <c r="D574" s="36" t="s">
        <v>2270</v>
      </c>
      <c r="E574" s="36" t="s">
        <v>2114</v>
      </c>
      <c r="F574" s="36"/>
      <c r="G574" s="37">
        <f>G575</f>
        <v>229064.2</v>
      </c>
      <c r="H574" s="2"/>
    </row>
    <row r="575" spans="1:8" ht="15.6">
      <c r="A575" s="41" t="s">
        <v>2115</v>
      </c>
      <c r="B575" s="42" t="s">
        <v>2075</v>
      </c>
      <c r="C575" s="42" t="s">
        <v>2380</v>
      </c>
      <c r="D575" s="42" t="s">
        <v>2270</v>
      </c>
      <c r="E575" s="42" t="s">
        <v>2116</v>
      </c>
      <c r="F575" s="42"/>
      <c r="G575" s="43">
        <f>G576+G577</f>
        <v>229064.2</v>
      </c>
      <c r="H575" s="2"/>
    </row>
    <row r="576" spans="1:8" ht="52.5" customHeight="1">
      <c r="A576" s="38" t="s">
        <v>2117</v>
      </c>
      <c r="B576" s="39" t="s">
        <v>2075</v>
      </c>
      <c r="C576" s="39" t="s">
        <v>2380</v>
      </c>
      <c r="D576" s="39" t="s">
        <v>2270</v>
      </c>
      <c r="E576" s="39" t="s">
        <v>2118</v>
      </c>
      <c r="F576" s="39" t="s">
        <v>2302</v>
      </c>
      <c r="G576" s="40">
        <v>190997.1</v>
      </c>
      <c r="H576" s="2"/>
    </row>
    <row r="577" spans="1:8" ht="52.5" customHeight="1">
      <c r="A577" s="38" t="s">
        <v>2119</v>
      </c>
      <c r="B577" s="39" t="s">
        <v>2075</v>
      </c>
      <c r="C577" s="39" t="s">
        <v>2380</v>
      </c>
      <c r="D577" s="39" t="s">
        <v>2270</v>
      </c>
      <c r="E577" s="39" t="s">
        <v>2120</v>
      </c>
      <c r="F577" s="39" t="s">
        <v>2302</v>
      </c>
      <c r="G577" s="40">
        <v>38067.1</v>
      </c>
      <c r="H577" s="2"/>
    </row>
    <row r="578" spans="1:8" ht="31.2">
      <c r="A578" s="35" t="s">
        <v>2460</v>
      </c>
      <c r="B578" s="36" t="s">
        <v>2075</v>
      </c>
      <c r="C578" s="36" t="s">
        <v>2380</v>
      </c>
      <c r="D578" s="36" t="s">
        <v>2270</v>
      </c>
      <c r="E578" s="36" t="s">
        <v>2121</v>
      </c>
      <c r="F578" s="36"/>
      <c r="G578" s="37">
        <f>G579+G582</f>
        <v>1421347.74</v>
      </c>
      <c r="H578" s="2"/>
    </row>
    <row r="579" spans="1:8" ht="46.8">
      <c r="A579" s="41" t="s">
        <v>2122</v>
      </c>
      <c r="B579" s="42" t="s">
        <v>2075</v>
      </c>
      <c r="C579" s="42" t="s">
        <v>2380</v>
      </c>
      <c r="D579" s="42" t="s">
        <v>2270</v>
      </c>
      <c r="E579" s="42" t="s">
        <v>2123</v>
      </c>
      <c r="F579" s="42"/>
      <c r="G579" s="43">
        <f>G580+G581</f>
        <v>898347.74</v>
      </c>
      <c r="H579" s="2"/>
    </row>
    <row r="580" spans="1:8" ht="78">
      <c r="A580" s="38" t="s">
        <v>2124</v>
      </c>
      <c r="B580" s="39" t="s">
        <v>2075</v>
      </c>
      <c r="C580" s="39" t="s">
        <v>2380</v>
      </c>
      <c r="D580" s="39" t="s">
        <v>2270</v>
      </c>
      <c r="E580" s="39" t="s">
        <v>2125</v>
      </c>
      <c r="F580" s="39" t="s">
        <v>2302</v>
      </c>
      <c r="G580" s="40">
        <v>879348.6</v>
      </c>
      <c r="H580" s="2"/>
    </row>
    <row r="581" spans="1:8" ht="93.6">
      <c r="A581" s="38" t="s">
        <v>2126</v>
      </c>
      <c r="B581" s="39" t="s">
        <v>2075</v>
      </c>
      <c r="C581" s="39" t="s">
        <v>2380</v>
      </c>
      <c r="D581" s="39" t="s">
        <v>2270</v>
      </c>
      <c r="E581" s="39" t="s">
        <v>2127</v>
      </c>
      <c r="F581" s="39" t="s">
        <v>2302</v>
      </c>
      <c r="G581" s="40">
        <v>18999.14</v>
      </c>
      <c r="H581" s="2"/>
    </row>
    <row r="582" spans="1:8" ht="124.8">
      <c r="A582" s="41" t="s">
        <v>2128</v>
      </c>
      <c r="B582" s="42" t="s">
        <v>2075</v>
      </c>
      <c r="C582" s="42" t="s">
        <v>2380</v>
      </c>
      <c r="D582" s="42" t="s">
        <v>2270</v>
      </c>
      <c r="E582" s="42" t="s">
        <v>2129</v>
      </c>
      <c r="F582" s="42"/>
      <c r="G582" s="43">
        <f>G583</f>
        <v>523000</v>
      </c>
      <c r="H582" s="2"/>
    </row>
    <row r="583" spans="1:8" ht="156">
      <c r="A583" s="38" t="s">
        <v>2130</v>
      </c>
      <c r="B583" s="39" t="s">
        <v>2075</v>
      </c>
      <c r="C583" s="39" t="s">
        <v>2380</v>
      </c>
      <c r="D583" s="39" t="s">
        <v>2270</v>
      </c>
      <c r="E583" s="39" t="s">
        <v>2131</v>
      </c>
      <c r="F583" s="39" t="s">
        <v>2302</v>
      </c>
      <c r="G583" s="40">
        <v>523000</v>
      </c>
      <c r="H583" s="2"/>
    </row>
    <row r="584" spans="1:8" ht="15.6">
      <c r="A584" s="35" t="s">
        <v>2312</v>
      </c>
      <c r="B584" s="36" t="s">
        <v>2075</v>
      </c>
      <c r="C584" s="36" t="s">
        <v>2380</v>
      </c>
      <c r="D584" s="36" t="s">
        <v>2270</v>
      </c>
      <c r="E584" s="36" t="s">
        <v>2132</v>
      </c>
      <c r="F584" s="36"/>
      <c r="G584" s="37">
        <f>G585</f>
        <v>496769.31</v>
      </c>
      <c r="H584" s="2"/>
    </row>
    <row r="585" spans="1:8" ht="83.25" customHeight="1">
      <c r="A585" s="41" t="s">
        <v>2133</v>
      </c>
      <c r="B585" s="42" t="s">
        <v>2075</v>
      </c>
      <c r="C585" s="42" t="s">
        <v>2380</v>
      </c>
      <c r="D585" s="42" t="s">
        <v>2270</v>
      </c>
      <c r="E585" s="42" t="s">
        <v>2134</v>
      </c>
      <c r="F585" s="42"/>
      <c r="G585" s="43">
        <f>G586</f>
        <v>496769.31</v>
      </c>
      <c r="H585" s="2"/>
    </row>
    <row r="586" spans="1:8" ht="78">
      <c r="A586" s="38" t="s">
        <v>2135</v>
      </c>
      <c r="B586" s="39" t="s">
        <v>2075</v>
      </c>
      <c r="C586" s="39" t="s">
        <v>2380</v>
      </c>
      <c r="D586" s="39" t="s">
        <v>2270</v>
      </c>
      <c r="E586" s="39" t="s">
        <v>2136</v>
      </c>
      <c r="F586" s="39" t="s">
        <v>2297</v>
      </c>
      <c r="G586" s="40">
        <v>496769.31</v>
      </c>
      <c r="H586" s="2"/>
    </row>
    <row r="587" spans="1:8" ht="46.8">
      <c r="A587" s="33" t="s">
        <v>2137</v>
      </c>
      <c r="B587" s="34" t="s">
        <v>2075</v>
      </c>
      <c r="C587" s="34" t="s">
        <v>2380</v>
      </c>
      <c r="D587" s="34" t="s">
        <v>2270</v>
      </c>
      <c r="E587" s="34" t="s">
        <v>2138</v>
      </c>
      <c r="F587" s="34"/>
      <c r="G587" s="18">
        <f>G588</f>
        <v>301088.51</v>
      </c>
      <c r="H587" s="2"/>
    </row>
    <row r="588" spans="1:8" ht="31.2">
      <c r="A588" s="35" t="s">
        <v>2460</v>
      </c>
      <c r="B588" s="36" t="s">
        <v>2075</v>
      </c>
      <c r="C588" s="36" t="s">
        <v>2380</v>
      </c>
      <c r="D588" s="36" t="s">
        <v>2270</v>
      </c>
      <c r="E588" s="36" t="s">
        <v>2139</v>
      </c>
      <c r="F588" s="36"/>
      <c r="G588" s="37">
        <f>G589</f>
        <v>301088.51</v>
      </c>
      <c r="H588" s="2"/>
    </row>
    <row r="589" spans="1:8" ht="31.2">
      <c r="A589" s="41" t="s">
        <v>2140</v>
      </c>
      <c r="B589" s="42" t="s">
        <v>2075</v>
      </c>
      <c r="C589" s="42" t="s">
        <v>2380</v>
      </c>
      <c r="D589" s="42" t="s">
        <v>2270</v>
      </c>
      <c r="E589" s="42" t="s">
        <v>2141</v>
      </c>
      <c r="F589" s="42"/>
      <c r="G589" s="43">
        <f>G590+G591</f>
        <v>301088.51</v>
      </c>
      <c r="H589" s="2"/>
    </row>
    <row r="590" spans="1:8" ht="109.2">
      <c r="A590" s="38" t="s">
        <v>2142</v>
      </c>
      <c r="B590" s="39" t="s">
        <v>2075</v>
      </c>
      <c r="C590" s="39" t="s">
        <v>2380</v>
      </c>
      <c r="D590" s="39" t="s">
        <v>2270</v>
      </c>
      <c r="E590" s="39" t="s">
        <v>2143</v>
      </c>
      <c r="F590" s="39" t="s">
        <v>2297</v>
      </c>
      <c r="G590" s="40">
        <v>69110.66</v>
      </c>
      <c r="H590" s="2"/>
    </row>
    <row r="591" spans="1:8" ht="62.4">
      <c r="A591" s="38" t="s">
        <v>2144</v>
      </c>
      <c r="B591" s="39" t="s">
        <v>2075</v>
      </c>
      <c r="C591" s="39" t="s">
        <v>2380</v>
      </c>
      <c r="D591" s="39" t="s">
        <v>2270</v>
      </c>
      <c r="E591" s="39" t="s">
        <v>2145</v>
      </c>
      <c r="F591" s="39" t="s">
        <v>2302</v>
      </c>
      <c r="G591" s="40">
        <v>231977.85</v>
      </c>
      <c r="H591" s="2"/>
    </row>
    <row r="592" spans="1:8" ht="31.2">
      <c r="A592" s="33" t="s">
        <v>2290</v>
      </c>
      <c r="B592" s="34" t="s">
        <v>2075</v>
      </c>
      <c r="C592" s="34" t="s">
        <v>2380</v>
      </c>
      <c r="D592" s="34" t="s">
        <v>2270</v>
      </c>
      <c r="E592" s="34" t="s">
        <v>2291</v>
      </c>
      <c r="F592" s="34"/>
      <c r="G592" s="18">
        <f>G593</f>
        <v>63000</v>
      </c>
      <c r="H592" s="2"/>
    </row>
    <row r="593" spans="1:8" ht="15.6">
      <c r="A593" s="35" t="s">
        <v>2292</v>
      </c>
      <c r="B593" s="36" t="s">
        <v>2075</v>
      </c>
      <c r="C593" s="36" t="s">
        <v>2380</v>
      </c>
      <c r="D593" s="36" t="s">
        <v>2270</v>
      </c>
      <c r="E593" s="36" t="s">
        <v>2293</v>
      </c>
      <c r="F593" s="36"/>
      <c r="G593" s="37">
        <f>G594</f>
        <v>63000</v>
      </c>
      <c r="H593" s="2"/>
    </row>
    <row r="594" spans="1:8" ht="98.25" customHeight="1">
      <c r="A594" s="38" t="s">
        <v>2146</v>
      </c>
      <c r="B594" s="39" t="s">
        <v>2075</v>
      </c>
      <c r="C594" s="39" t="s">
        <v>2380</v>
      </c>
      <c r="D594" s="39" t="s">
        <v>2270</v>
      </c>
      <c r="E594" s="39" t="s">
        <v>2147</v>
      </c>
      <c r="F594" s="39" t="s">
        <v>2302</v>
      </c>
      <c r="G594" s="40">
        <v>63000</v>
      </c>
      <c r="H594" s="2"/>
    </row>
    <row r="595" spans="1:8" ht="15.6">
      <c r="A595" s="47" t="s">
        <v>1911</v>
      </c>
      <c r="B595" s="48" t="s">
        <v>2075</v>
      </c>
      <c r="C595" s="48" t="s">
        <v>2380</v>
      </c>
      <c r="D595" s="48" t="s">
        <v>2247</v>
      </c>
      <c r="E595" s="48"/>
      <c r="F595" s="48"/>
      <c r="G595" s="49">
        <f>G596+G607</f>
        <v>1001930.18</v>
      </c>
      <c r="H595" s="2"/>
    </row>
    <row r="596" spans="1:8" ht="62.4">
      <c r="A596" s="33" t="s">
        <v>2148</v>
      </c>
      <c r="B596" s="34" t="s">
        <v>2075</v>
      </c>
      <c r="C596" s="34" t="s">
        <v>2380</v>
      </c>
      <c r="D596" s="34" t="s">
        <v>2247</v>
      </c>
      <c r="E596" s="34" t="s">
        <v>2149</v>
      </c>
      <c r="F596" s="34"/>
      <c r="G596" s="18">
        <f>G597+G604</f>
        <v>792109.9</v>
      </c>
      <c r="H596" s="2"/>
    </row>
    <row r="597" spans="1:8" ht="62.4">
      <c r="A597" s="35" t="s">
        <v>2587</v>
      </c>
      <c r="B597" s="36" t="s">
        <v>2075</v>
      </c>
      <c r="C597" s="36" t="s">
        <v>2380</v>
      </c>
      <c r="D597" s="36" t="s">
        <v>2247</v>
      </c>
      <c r="E597" s="36" t="s">
        <v>2150</v>
      </c>
      <c r="F597" s="36"/>
      <c r="G597" s="37">
        <f>G598</f>
        <v>623299.9</v>
      </c>
      <c r="H597" s="2"/>
    </row>
    <row r="598" spans="1:8" ht="31.2">
      <c r="A598" s="41" t="s">
        <v>2151</v>
      </c>
      <c r="B598" s="42" t="s">
        <v>2075</v>
      </c>
      <c r="C598" s="42" t="s">
        <v>2380</v>
      </c>
      <c r="D598" s="42" t="s">
        <v>2247</v>
      </c>
      <c r="E598" s="42" t="s">
        <v>2152</v>
      </c>
      <c r="F598" s="42"/>
      <c r="G598" s="43">
        <f>G599+G600+G601+G602+G603</f>
        <v>623299.9</v>
      </c>
      <c r="H598" s="2"/>
    </row>
    <row r="599" spans="1:8" ht="127.5" customHeight="1">
      <c r="A599" s="38" t="s">
        <v>2153</v>
      </c>
      <c r="B599" s="39" t="s">
        <v>2075</v>
      </c>
      <c r="C599" s="39" t="s">
        <v>2380</v>
      </c>
      <c r="D599" s="39" t="s">
        <v>2247</v>
      </c>
      <c r="E599" s="39" t="s">
        <v>2154</v>
      </c>
      <c r="F599" s="39" t="s">
        <v>2302</v>
      </c>
      <c r="G599" s="40">
        <v>106250</v>
      </c>
      <c r="H599" s="2"/>
    </row>
    <row r="600" spans="1:8" ht="102" customHeight="1">
      <c r="A600" s="38" t="s">
        <v>2155</v>
      </c>
      <c r="B600" s="39" t="s">
        <v>2075</v>
      </c>
      <c r="C600" s="39" t="s">
        <v>2380</v>
      </c>
      <c r="D600" s="39" t="s">
        <v>2247</v>
      </c>
      <c r="E600" s="39" t="s">
        <v>2156</v>
      </c>
      <c r="F600" s="39" t="s">
        <v>2302</v>
      </c>
      <c r="G600" s="40">
        <v>22228.49</v>
      </c>
      <c r="H600" s="2"/>
    </row>
    <row r="601" spans="1:8" ht="140.4">
      <c r="A601" s="38" t="s">
        <v>2157</v>
      </c>
      <c r="B601" s="39" t="s">
        <v>2075</v>
      </c>
      <c r="C601" s="39" t="s">
        <v>2380</v>
      </c>
      <c r="D601" s="39" t="s">
        <v>2247</v>
      </c>
      <c r="E601" s="39" t="s">
        <v>2158</v>
      </c>
      <c r="F601" s="39" t="s">
        <v>2302</v>
      </c>
      <c r="G601" s="40">
        <v>35420</v>
      </c>
      <c r="H601" s="2"/>
    </row>
    <row r="602" spans="1:8" ht="46.8">
      <c r="A602" s="38" t="s">
        <v>2159</v>
      </c>
      <c r="B602" s="39" t="s">
        <v>2075</v>
      </c>
      <c r="C602" s="39" t="s">
        <v>2380</v>
      </c>
      <c r="D602" s="39" t="s">
        <v>2247</v>
      </c>
      <c r="E602" s="39" t="s">
        <v>2160</v>
      </c>
      <c r="F602" s="39" t="s">
        <v>2302</v>
      </c>
      <c r="G602" s="40">
        <v>426008</v>
      </c>
      <c r="H602" s="2"/>
    </row>
    <row r="603" spans="1:8" ht="46.8">
      <c r="A603" s="38" t="s">
        <v>2159</v>
      </c>
      <c r="B603" s="39" t="s">
        <v>2075</v>
      </c>
      <c r="C603" s="39" t="s">
        <v>2380</v>
      </c>
      <c r="D603" s="39" t="s">
        <v>2247</v>
      </c>
      <c r="E603" s="39" t="s">
        <v>2161</v>
      </c>
      <c r="F603" s="39" t="s">
        <v>2302</v>
      </c>
      <c r="G603" s="40">
        <v>33393.410000000003</v>
      </c>
      <c r="H603" s="2"/>
    </row>
    <row r="604" spans="1:8" ht="31.2">
      <c r="A604" s="35" t="s">
        <v>2460</v>
      </c>
      <c r="B604" s="36" t="s">
        <v>2075</v>
      </c>
      <c r="C604" s="36" t="s">
        <v>2380</v>
      </c>
      <c r="D604" s="36" t="s">
        <v>2247</v>
      </c>
      <c r="E604" s="36" t="s">
        <v>2162</v>
      </c>
      <c r="F604" s="36"/>
      <c r="G604" s="37">
        <f>G605</f>
        <v>168810</v>
      </c>
      <c r="H604" s="2"/>
    </row>
    <row r="605" spans="1:8" ht="46.8">
      <c r="A605" s="41" t="s">
        <v>2163</v>
      </c>
      <c r="B605" s="42" t="s">
        <v>2075</v>
      </c>
      <c r="C605" s="42" t="s">
        <v>2380</v>
      </c>
      <c r="D605" s="42" t="s">
        <v>2247</v>
      </c>
      <c r="E605" s="42" t="s">
        <v>2164</v>
      </c>
      <c r="F605" s="42"/>
      <c r="G605" s="43">
        <f>G606</f>
        <v>168810</v>
      </c>
      <c r="H605" s="2"/>
    </row>
    <row r="606" spans="1:8" ht="78">
      <c r="A606" s="38" t="s">
        <v>2165</v>
      </c>
      <c r="B606" s="39" t="s">
        <v>2075</v>
      </c>
      <c r="C606" s="39" t="s">
        <v>2380</v>
      </c>
      <c r="D606" s="39" t="s">
        <v>2247</v>
      </c>
      <c r="E606" s="39" t="s">
        <v>2166</v>
      </c>
      <c r="F606" s="39" t="s">
        <v>2302</v>
      </c>
      <c r="G606" s="40">
        <v>168810</v>
      </c>
      <c r="H606" s="2"/>
    </row>
    <row r="607" spans="1:8" ht="31.2">
      <c r="A607" s="33" t="s">
        <v>2290</v>
      </c>
      <c r="B607" s="34" t="s">
        <v>2075</v>
      </c>
      <c r="C607" s="34" t="s">
        <v>2380</v>
      </c>
      <c r="D607" s="34" t="s">
        <v>2247</v>
      </c>
      <c r="E607" s="34" t="s">
        <v>2291</v>
      </c>
      <c r="F607" s="34"/>
      <c r="G607" s="18">
        <f>G608</f>
        <v>209820.28</v>
      </c>
      <c r="H607" s="2"/>
    </row>
    <row r="608" spans="1:8" ht="15.6">
      <c r="A608" s="35" t="s">
        <v>2292</v>
      </c>
      <c r="B608" s="36" t="s">
        <v>2075</v>
      </c>
      <c r="C608" s="36" t="s">
        <v>2380</v>
      </c>
      <c r="D608" s="36" t="s">
        <v>2247</v>
      </c>
      <c r="E608" s="36" t="s">
        <v>2293</v>
      </c>
      <c r="F608" s="36"/>
      <c r="G608" s="37">
        <f>G609+G610</f>
        <v>209820.28</v>
      </c>
      <c r="H608" s="2"/>
    </row>
    <row r="609" spans="1:8" ht="46.8">
      <c r="A609" s="38" t="s">
        <v>2167</v>
      </c>
      <c r="B609" s="39" t="s">
        <v>2075</v>
      </c>
      <c r="C609" s="39" t="s">
        <v>2380</v>
      </c>
      <c r="D609" s="39" t="s">
        <v>2247</v>
      </c>
      <c r="E609" s="39" t="s">
        <v>2168</v>
      </c>
      <c r="F609" s="39" t="s">
        <v>2302</v>
      </c>
      <c r="G609" s="40">
        <v>163873.1</v>
      </c>
      <c r="H609" s="2"/>
    </row>
    <row r="610" spans="1:8" ht="156">
      <c r="A610" s="38" t="s">
        <v>2169</v>
      </c>
      <c r="B610" s="39" t="s">
        <v>2075</v>
      </c>
      <c r="C610" s="39" t="s">
        <v>2380</v>
      </c>
      <c r="D610" s="39" t="s">
        <v>2247</v>
      </c>
      <c r="E610" s="39" t="s">
        <v>2170</v>
      </c>
      <c r="F610" s="39" t="s">
        <v>2302</v>
      </c>
      <c r="G610" s="40">
        <v>45947.18</v>
      </c>
      <c r="H610" s="2"/>
    </row>
    <row r="611" spans="1:8" ht="31.2">
      <c r="A611" s="47" t="s">
        <v>2171</v>
      </c>
      <c r="B611" s="48" t="s">
        <v>2075</v>
      </c>
      <c r="C611" s="48" t="s">
        <v>2380</v>
      </c>
      <c r="D611" s="48" t="s">
        <v>2380</v>
      </c>
      <c r="E611" s="48"/>
      <c r="F611" s="48"/>
      <c r="G611" s="49">
        <f>G612</f>
        <v>140484.87</v>
      </c>
      <c r="H611" s="2"/>
    </row>
    <row r="612" spans="1:8" ht="31.2">
      <c r="A612" s="33" t="s">
        <v>2290</v>
      </c>
      <c r="B612" s="34" t="s">
        <v>2075</v>
      </c>
      <c r="C612" s="34" t="s">
        <v>2380</v>
      </c>
      <c r="D612" s="34" t="s">
        <v>2380</v>
      </c>
      <c r="E612" s="34" t="s">
        <v>2291</v>
      </c>
      <c r="F612" s="34"/>
      <c r="G612" s="18">
        <f>G613</f>
        <v>140484.87</v>
      </c>
      <c r="H612" s="2"/>
    </row>
    <row r="613" spans="1:8" ht="15.6">
      <c r="A613" s="35" t="s">
        <v>2292</v>
      </c>
      <c r="B613" s="36" t="s">
        <v>2075</v>
      </c>
      <c r="C613" s="36" t="s">
        <v>2380</v>
      </c>
      <c r="D613" s="36" t="s">
        <v>2380</v>
      </c>
      <c r="E613" s="36" t="s">
        <v>2293</v>
      </c>
      <c r="F613" s="36"/>
      <c r="G613" s="37">
        <f>G614+G615+G616+G617+G618+G619+G620</f>
        <v>140484.87</v>
      </c>
      <c r="H613" s="2"/>
    </row>
    <row r="614" spans="1:8" ht="109.2">
      <c r="A614" s="38" t="s">
        <v>2250</v>
      </c>
      <c r="B614" s="39" t="s">
        <v>2075</v>
      </c>
      <c r="C614" s="39" t="s">
        <v>2380</v>
      </c>
      <c r="D614" s="39" t="s">
        <v>2380</v>
      </c>
      <c r="E614" s="39" t="s">
        <v>2294</v>
      </c>
      <c r="F614" s="39" t="s">
        <v>2252</v>
      </c>
      <c r="G614" s="40">
        <v>47462.78</v>
      </c>
      <c r="H614" s="2"/>
    </row>
    <row r="615" spans="1:8" ht="118.5" customHeight="1">
      <c r="A615" s="38" t="s">
        <v>2257</v>
      </c>
      <c r="B615" s="39" t="s">
        <v>2075</v>
      </c>
      <c r="C615" s="39" t="s">
        <v>2380</v>
      </c>
      <c r="D615" s="39" t="s">
        <v>2380</v>
      </c>
      <c r="E615" s="39" t="s">
        <v>2295</v>
      </c>
      <c r="F615" s="39" t="s">
        <v>2252</v>
      </c>
      <c r="G615" s="40">
        <v>76.69</v>
      </c>
      <c r="H615" s="2"/>
    </row>
    <row r="616" spans="1:8" ht="69.75" customHeight="1">
      <c r="A616" s="38" t="s">
        <v>2259</v>
      </c>
      <c r="B616" s="39" t="s">
        <v>2075</v>
      </c>
      <c r="C616" s="39" t="s">
        <v>2380</v>
      </c>
      <c r="D616" s="39" t="s">
        <v>2380</v>
      </c>
      <c r="E616" s="39" t="s">
        <v>2295</v>
      </c>
      <c r="F616" s="39" t="s">
        <v>2260</v>
      </c>
      <c r="G616" s="40">
        <v>3411</v>
      </c>
      <c r="H616" s="2"/>
    </row>
    <row r="617" spans="1:8" ht="93.6">
      <c r="A617" s="38" t="s">
        <v>2172</v>
      </c>
      <c r="B617" s="39" t="s">
        <v>2075</v>
      </c>
      <c r="C617" s="39" t="s">
        <v>2380</v>
      </c>
      <c r="D617" s="39" t="s">
        <v>2380</v>
      </c>
      <c r="E617" s="39" t="s">
        <v>2173</v>
      </c>
      <c r="F617" s="39" t="s">
        <v>2260</v>
      </c>
      <c r="G617" s="40">
        <v>20</v>
      </c>
      <c r="H617" s="2"/>
    </row>
    <row r="618" spans="1:8" ht="93.6">
      <c r="A618" s="38" t="s">
        <v>2174</v>
      </c>
      <c r="B618" s="39" t="s">
        <v>2075</v>
      </c>
      <c r="C618" s="39" t="s">
        <v>2380</v>
      </c>
      <c r="D618" s="39" t="s">
        <v>2380</v>
      </c>
      <c r="E618" s="39" t="s">
        <v>2173</v>
      </c>
      <c r="F618" s="39" t="s">
        <v>2263</v>
      </c>
      <c r="G618" s="40">
        <v>270</v>
      </c>
      <c r="H618" s="2"/>
    </row>
    <row r="619" spans="1:8" ht="165" customHeight="1">
      <c r="A619" s="38" t="s">
        <v>2298</v>
      </c>
      <c r="B619" s="39" t="s">
        <v>2075</v>
      </c>
      <c r="C619" s="39" t="s">
        <v>2380</v>
      </c>
      <c r="D619" s="39" t="s">
        <v>2380</v>
      </c>
      <c r="E619" s="39" t="s">
        <v>2299</v>
      </c>
      <c r="F619" s="39" t="s">
        <v>2252</v>
      </c>
      <c r="G619" s="40">
        <v>2963.9</v>
      </c>
      <c r="H619" s="2"/>
    </row>
    <row r="620" spans="1:8" ht="109.2">
      <c r="A620" s="38" t="s">
        <v>2175</v>
      </c>
      <c r="B620" s="39" t="s">
        <v>2075</v>
      </c>
      <c r="C620" s="39" t="s">
        <v>2380</v>
      </c>
      <c r="D620" s="39" t="s">
        <v>2380</v>
      </c>
      <c r="E620" s="39" t="s">
        <v>2176</v>
      </c>
      <c r="F620" s="39" t="s">
        <v>2307</v>
      </c>
      <c r="G620" s="40">
        <v>86280.5</v>
      </c>
      <c r="H620" s="2"/>
    </row>
    <row r="621" spans="1:8" ht="46.8">
      <c r="A621" s="24" t="s">
        <v>2177</v>
      </c>
      <c r="B621" s="25" t="s">
        <v>2178</v>
      </c>
      <c r="C621" s="25"/>
      <c r="D621" s="25"/>
      <c r="E621" s="25"/>
      <c r="F621" s="25"/>
      <c r="G621" s="26">
        <f>G622</f>
        <v>52018.090000000004</v>
      </c>
      <c r="H621" s="2"/>
    </row>
    <row r="622" spans="1:8" ht="36.75" customHeight="1">
      <c r="A622" s="44" t="s">
        <v>2379</v>
      </c>
      <c r="B622" s="45" t="s">
        <v>2178</v>
      </c>
      <c r="C622" s="45" t="s">
        <v>2380</v>
      </c>
      <c r="D622" s="45"/>
      <c r="E622" s="45"/>
      <c r="F622" s="45"/>
      <c r="G622" s="46">
        <f>G623</f>
        <v>52018.090000000004</v>
      </c>
      <c r="H622" s="2"/>
    </row>
    <row r="623" spans="1:8" ht="31.2">
      <c r="A623" s="47" t="s">
        <v>2171</v>
      </c>
      <c r="B623" s="48" t="s">
        <v>2178</v>
      </c>
      <c r="C623" s="48" t="s">
        <v>2380</v>
      </c>
      <c r="D623" s="48" t="s">
        <v>2380</v>
      </c>
      <c r="E623" s="48"/>
      <c r="F623" s="48"/>
      <c r="G623" s="49">
        <f>G624</f>
        <v>52018.090000000004</v>
      </c>
      <c r="H623" s="2"/>
    </row>
    <row r="624" spans="1:8" ht="31.2">
      <c r="A624" s="33" t="s">
        <v>2290</v>
      </c>
      <c r="B624" s="34" t="s">
        <v>2178</v>
      </c>
      <c r="C624" s="34" t="s">
        <v>2380</v>
      </c>
      <c r="D624" s="34" t="s">
        <v>2380</v>
      </c>
      <c r="E624" s="34" t="s">
        <v>2291</v>
      </c>
      <c r="F624" s="34"/>
      <c r="G624" s="18">
        <f>G625</f>
        <v>52018.090000000004</v>
      </c>
      <c r="H624" s="2"/>
    </row>
    <row r="625" spans="1:8" ht="15.6">
      <c r="A625" s="35" t="s">
        <v>2292</v>
      </c>
      <c r="B625" s="36" t="s">
        <v>2178</v>
      </c>
      <c r="C625" s="36" t="s">
        <v>2380</v>
      </c>
      <c r="D625" s="36" t="s">
        <v>2380</v>
      </c>
      <c r="E625" s="36" t="s">
        <v>2293</v>
      </c>
      <c r="F625" s="36"/>
      <c r="G625" s="37">
        <f>G626+G627+G628+G629+G630+G631</f>
        <v>52018.090000000004</v>
      </c>
      <c r="H625" s="2"/>
    </row>
    <row r="626" spans="1:8" ht="109.2">
      <c r="A626" s="38" t="s">
        <v>2250</v>
      </c>
      <c r="B626" s="39" t="s">
        <v>2178</v>
      </c>
      <c r="C626" s="39" t="s">
        <v>2380</v>
      </c>
      <c r="D626" s="39" t="s">
        <v>2380</v>
      </c>
      <c r="E626" s="39" t="s">
        <v>2294</v>
      </c>
      <c r="F626" s="39" t="s">
        <v>2252</v>
      </c>
      <c r="G626" s="40">
        <v>40392.47</v>
      </c>
      <c r="H626" s="2"/>
    </row>
    <row r="627" spans="1:8" ht="116.25" customHeight="1">
      <c r="A627" s="38" t="s">
        <v>2257</v>
      </c>
      <c r="B627" s="39" t="s">
        <v>2178</v>
      </c>
      <c r="C627" s="39" t="s">
        <v>2380</v>
      </c>
      <c r="D627" s="39" t="s">
        <v>2380</v>
      </c>
      <c r="E627" s="39" t="s">
        <v>2295</v>
      </c>
      <c r="F627" s="39" t="s">
        <v>2252</v>
      </c>
      <c r="G627" s="40">
        <v>7.91</v>
      </c>
      <c r="H627" s="2"/>
    </row>
    <row r="628" spans="1:8" ht="62.4">
      <c r="A628" s="38" t="s">
        <v>2259</v>
      </c>
      <c r="B628" s="39" t="s">
        <v>2178</v>
      </c>
      <c r="C628" s="39" t="s">
        <v>2380</v>
      </c>
      <c r="D628" s="39" t="s">
        <v>2380</v>
      </c>
      <c r="E628" s="39" t="s">
        <v>2295</v>
      </c>
      <c r="F628" s="39" t="s">
        <v>2260</v>
      </c>
      <c r="G628" s="40">
        <v>1488.56</v>
      </c>
      <c r="H628" s="2"/>
    </row>
    <row r="629" spans="1:8" ht="46.8">
      <c r="A629" s="38" t="s">
        <v>2296</v>
      </c>
      <c r="B629" s="39" t="s">
        <v>2178</v>
      </c>
      <c r="C629" s="39" t="s">
        <v>2380</v>
      </c>
      <c r="D629" s="39" t="s">
        <v>2380</v>
      </c>
      <c r="E629" s="39" t="s">
        <v>2295</v>
      </c>
      <c r="F629" s="39" t="s">
        <v>2297</v>
      </c>
      <c r="G629" s="40">
        <v>301.33</v>
      </c>
      <c r="H629" s="2"/>
    </row>
    <row r="630" spans="1:8" ht="162" customHeight="1">
      <c r="A630" s="38" t="s">
        <v>2298</v>
      </c>
      <c r="B630" s="39" t="s">
        <v>2178</v>
      </c>
      <c r="C630" s="39" t="s">
        <v>2380</v>
      </c>
      <c r="D630" s="39" t="s">
        <v>2380</v>
      </c>
      <c r="E630" s="39" t="s">
        <v>2299</v>
      </c>
      <c r="F630" s="39" t="s">
        <v>2252</v>
      </c>
      <c r="G630" s="40">
        <v>1960.4</v>
      </c>
      <c r="H630" s="2"/>
    </row>
    <row r="631" spans="1:8" ht="78">
      <c r="A631" s="38" t="s">
        <v>2179</v>
      </c>
      <c r="B631" s="39" t="s">
        <v>2178</v>
      </c>
      <c r="C631" s="39" t="s">
        <v>2380</v>
      </c>
      <c r="D631" s="39" t="s">
        <v>2380</v>
      </c>
      <c r="E631" s="39" t="s">
        <v>2180</v>
      </c>
      <c r="F631" s="39" t="s">
        <v>2302</v>
      </c>
      <c r="G631" s="40">
        <v>7867.42</v>
      </c>
      <c r="H631" s="2"/>
    </row>
    <row r="632" spans="1:8" ht="46.8">
      <c r="A632" s="24" t="s">
        <v>2181</v>
      </c>
      <c r="B632" s="25" t="s">
        <v>2182</v>
      </c>
      <c r="C632" s="25"/>
      <c r="D632" s="25"/>
      <c r="E632" s="25"/>
      <c r="F632" s="25"/>
      <c r="G632" s="26">
        <f>G633+G646</f>
        <v>71331.950000000012</v>
      </c>
      <c r="H632" s="2"/>
    </row>
    <row r="633" spans="1:8" ht="15.6">
      <c r="A633" s="44" t="s">
        <v>2367</v>
      </c>
      <c r="B633" s="45" t="s">
        <v>2182</v>
      </c>
      <c r="C633" s="45" t="s">
        <v>2276</v>
      </c>
      <c r="D633" s="45"/>
      <c r="E633" s="45"/>
      <c r="F633" s="45"/>
      <c r="G633" s="46">
        <f>G634</f>
        <v>68215.950000000012</v>
      </c>
      <c r="H633" s="2"/>
    </row>
    <row r="634" spans="1:8" ht="31.2">
      <c r="A634" s="47" t="s">
        <v>1955</v>
      </c>
      <c r="B634" s="48" t="s">
        <v>2182</v>
      </c>
      <c r="C634" s="48" t="s">
        <v>2276</v>
      </c>
      <c r="D634" s="48" t="s">
        <v>2423</v>
      </c>
      <c r="E634" s="48"/>
      <c r="F634" s="48"/>
      <c r="G634" s="49">
        <f>G635+G639</f>
        <v>68215.950000000012</v>
      </c>
      <c r="H634" s="2"/>
    </row>
    <row r="635" spans="1:8" ht="31.2">
      <c r="A635" s="33" t="s">
        <v>2370</v>
      </c>
      <c r="B635" s="34" t="s">
        <v>2182</v>
      </c>
      <c r="C635" s="34" t="s">
        <v>2276</v>
      </c>
      <c r="D635" s="34" t="s">
        <v>2423</v>
      </c>
      <c r="E635" s="34" t="s">
        <v>2371</v>
      </c>
      <c r="F635" s="34"/>
      <c r="G635" s="18">
        <f>G636</f>
        <v>5040</v>
      </c>
      <c r="H635" s="2"/>
    </row>
    <row r="636" spans="1:8" ht="15.6">
      <c r="A636" s="35" t="s">
        <v>2312</v>
      </c>
      <c r="B636" s="36" t="s">
        <v>2182</v>
      </c>
      <c r="C636" s="36" t="s">
        <v>2276</v>
      </c>
      <c r="D636" s="36" t="s">
        <v>2423</v>
      </c>
      <c r="E636" s="36" t="s">
        <v>2372</v>
      </c>
      <c r="F636" s="36"/>
      <c r="G636" s="37">
        <f>G637</f>
        <v>5040</v>
      </c>
      <c r="H636" s="2"/>
    </row>
    <row r="637" spans="1:8" ht="62.4">
      <c r="A637" s="41" t="s">
        <v>2183</v>
      </c>
      <c r="B637" s="42" t="s">
        <v>2182</v>
      </c>
      <c r="C637" s="42" t="s">
        <v>2276</v>
      </c>
      <c r="D637" s="42" t="s">
        <v>2423</v>
      </c>
      <c r="E637" s="42" t="s">
        <v>2184</v>
      </c>
      <c r="F637" s="42"/>
      <c r="G637" s="43">
        <f>G638</f>
        <v>5040</v>
      </c>
      <c r="H637" s="2"/>
    </row>
    <row r="638" spans="1:8" ht="78">
      <c r="A638" s="38" t="s">
        <v>2185</v>
      </c>
      <c r="B638" s="39" t="s">
        <v>2182</v>
      </c>
      <c r="C638" s="39" t="s">
        <v>2276</v>
      </c>
      <c r="D638" s="39" t="s">
        <v>2423</v>
      </c>
      <c r="E638" s="39" t="s">
        <v>2186</v>
      </c>
      <c r="F638" s="39" t="s">
        <v>2260</v>
      </c>
      <c r="G638" s="40">
        <v>5040</v>
      </c>
      <c r="H638" s="2"/>
    </row>
    <row r="639" spans="1:8" ht="31.2">
      <c r="A639" s="33" t="s">
        <v>2290</v>
      </c>
      <c r="B639" s="34" t="s">
        <v>2182</v>
      </c>
      <c r="C639" s="34" t="s">
        <v>2276</v>
      </c>
      <c r="D639" s="34" t="s">
        <v>2423</v>
      </c>
      <c r="E639" s="34" t="s">
        <v>2291</v>
      </c>
      <c r="F639" s="34"/>
      <c r="G639" s="18">
        <f>G640</f>
        <v>63175.950000000004</v>
      </c>
      <c r="H639" s="2"/>
    </row>
    <row r="640" spans="1:8" ht="15.6">
      <c r="A640" s="35" t="s">
        <v>2292</v>
      </c>
      <c r="B640" s="36" t="s">
        <v>2182</v>
      </c>
      <c r="C640" s="36" t="s">
        <v>2276</v>
      </c>
      <c r="D640" s="36" t="s">
        <v>2423</v>
      </c>
      <c r="E640" s="36" t="s">
        <v>2293</v>
      </c>
      <c r="F640" s="36"/>
      <c r="G640" s="37">
        <f>G641+G642+G643+G644+G645</f>
        <v>63175.950000000004</v>
      </c>
      <c r="H640" s="2"/>
    </row>
    <row r="641" spans="1:8" ht="109.2">
      <c r="A641" s="38" t="s">
        <v>2250</v>
      </c>
      <c r="B641" s="39" t="s">
        <v>2182</v>
      </c>
      <c r="C641" s="39" t="s">
        <v>2276</v>
      </c>
      <c r="D641" s="39" t="s">
        <v>2423</v>
      </c>
      <c r="E641" s="39" t="s">
        <v>2294</v>
      </c>
      <c r="F641" s="39" t="s">
        <v>2252</v>
      </c>
      <c r="G641" s="40">
        <v>53969.25</v>
      </c>
      <c r="H641" s="2"/>
    </row>
    <row r="642" spans="1:8" ht="117" customHeight="1">
      <c r="A642" s="38" t="s">
        <v>2257</v>
      </c>
      <c r="B642" s="39" t="s">
        <v>2182</v>
      </c>
      <c r="C642" s="39" t="s">
        <v>2276</v>
      </c>
      <c r="D642" s="39" t="s">
        <v>2423</v>
      </c>
      <c r="E642" s="39" t="s">
        <v>2295</v>
      </c>
      <c r="F642" s="39" t="s">
        <v>2252</v>
      </c>
      <c r="G642" s="40">
        <v>120.26</v>
      </c>
      <c r="H642" s="2"/>
    </row>
    <row r="643" spans="1:8" ht="70.5" customHeight="1">
      <c r="A643" s="38" t="s">
        <v>2259</v>
      </c>
      <c r="B643" s="39" t="s">
        <v>2182</v>
      </c>
      <c r="C643" s="39" t="s">
        <v>2276</v>
      </c>
      <c r="D643" s="39" t="s">
        <v>2423</v>
      </c>
      <c r="E643" s="39" t="s">
        <v>2295</v>
      </c>
      <c r="F643" s="39" t="s">
        <v>2260</v>
      </c>
      <c r="G643" s="40">
        <v>7028.34</v>
      </c>
      <c r="H643" s="2"/>
    </row>
    <row r="644" spans="1:8" ht="46.8">
      <c r="A644" s="38" t="s">
        <v>2296</v>
      </c>
      <c r="B644" s="39" t="s">
        <v>2182</v>
      </c>
      <c r="C644" s="39" t="s">
        <v>2276</v>
      </c>
      <c r="D644" s="39" t="s">
        <v>2423</v>
      </c>
      <c r="E644" s="39" t="s">
        <v>2295</v>
      </c>
      <c r="F644" s="39" t="s">
        <v>2297</v>
      </c>
      <c r="G644" s="40">
        <v>2</v>
      </c>
      <c r="H644" s="2"/>
    </row>
    <row r="645" spans="1:8" ht="164.25" customHeight="1">
      <c r="A645" s="38" t="s">
        <v>2298</v>
      </c>
      <c r="B645" s="39" t="s">
        <v>2182</v>
      </c>
      <c r="C645" s="39" t="s">
        <v>2276</v>
      </c>
      <c r="D645" s="39" t="s">
        <v>2423</v>
      </c>
      <c r="E645" s="39" t="s">
        <v>2299</v>
      </c>
      <c r="F645" s="39" t="s">
        <v>2252</v>
      </c>
      <c r="G645" s="40">
        <v>2056.1</v>
      </c>
      <c r="H645" s="2"/>
    </row>
    <row r="646" spans="1:8" ht="34.5" customHeight="1">
      <c r="A646" s="44" t="s">
        <v>2379</v>
      </c>
      <c r="B646" s="45" t="s">
        <v>2182</v>
      </c>
      <c r="C646" s="45" t="s">
        <v>2380</v>
      </c>
      <c r="D646" s="45"/>
      <c r="E646" s="45"/>
      <c r="F646" s="45"/>
      <c r="G646" s="46">
        <f>G647</f>
        <v>3116</v>
      </c>
      <c r="H646" s="2"/>
    </row>
    <row r="647" spans="1:8" ht="15.6">
      <c r="A647" s="47" t="s">
        <v>2381</v>
      </c>
      <c r="B647" s="48" t="s">
        <v>2182</v>
      </c>
      <c r="C647" s="48" t="s">
        <v>2380</v>
      </c>
      <c r="D647" s="48" t="s">
        <v>2270</v>
      </c>
      <c r="E647" s="48"/>
      <c r="F647" s="48"/>
      <c r="G647" s="49">
        <f>G648</f>
        <v>3116</v>
      </c>
      <c r="H647" s="2"/>
    </row>
    <row r="648" spans="1:8" ht="31.2">
      <c r="A648" s="33" t="s">
        <v>2290</v>
      </c>
      <c r="B648" s="34" t="s">
        <v>2182</v>
      </c>
      <c r="C648" s="34" t="s">
        <v>2380</v>
      </c>
      <c r="D648" s="34" t="s">
        <v>2270</v>
      </c>
      <c r="E648" s="34" t="s">
        <v>2291</v>
      </c>
      <c r="F648" s="34"/>
      <c r="G648" s="18">
        <f>G649</f>
        <v>3116</v>
      </c>
      <c r="H648" s="2"/>
    </row>
    <row r="649" spans="1:8" ht="15.6">
      <c r="A649" s="35" t="s">
        <v>2292</v>
      </c>
      <c r="B649" s="36" t="s">
        <v>2182</v>
      </c>
      <c r="C649" s="36" t="s">
        <v>2380</v>
      </c>
      <c r="D649" s="36" t="s">
        <v>2270</v>
      </c>
      <c r="E649" s="36" t="s">
        <v>2293</v>
      </c>
      <c r="F649" s="36"/>
      <c r="G649" s="37">
        <f>G650</f>
        <v>3116</v>
      </c>
      <c r="H649" s="2"/>
    </row>
    <row r="650" spans="1:8" ht="98.25" customHeight="1">
      <c r="A650" s="38" t="s">
        <v>2187</v>
      </c>
      <c r="B650" s="39" t="s">
        <v>2182</v>
      </c>
      <c r="C650" s="39" t="s">
        <v>2380</v>
      </c>
      <c r="D650" s="39" t="s">
        <v>2270</v>
      </c>
      <c r="E650" s="39" t="s">
        <v>2188</v>
      </c>
      <c r="F650" s="39" t="s">
        <v>2260</v>
      </c>
      <c r="G650" s="40">
        <v>3116</v>
      </c>
      <c r="H650" s="2"/>
    </row>
    <row r="651" spans="1:8" ht="35.25" customHeight="1">
      <c r="A651" s="24" t="s">
        <v>2189</v>
      </c>
      <c r="B651" s="25" t="s">
        <v>2190</v>
      </c>
      <c r="C651" s="25"/>
      <c r="D651" s="25"/>
      <c r="E651" s="25"/>
      <c r="F651" s="25"/>
      <c r="G651" s="26">
        <f>G652+G662</f>
        <v>752129.1</v>
      </c>
      <c r="H651" s="2"/>
    </row>
    <row r="652" spans="1:8" ht="15.6">
      <c r="A652" s="44" t="s">
        <v>2244</v>
      </c>
      <c r="B652" s="45" t="s">
        <v>2190</v>
      </c>
      <c r="C652" s="45" t="s">
        <v>2245</v>
      </c>
      <c r="D652" s="45"/>
      <c r="E652" s="45"/>
      <c r="F652" s="45"/>
      <c r="G652" s="46">
        <f>G653+G658</f>
        <v>5618.37</v>
      </c>
      <c r="H652" s="2"/>
    </row>
    <row r="653" spans="1:8" ht="15.6">
      <c r="A653" s="47" t="s">
        <v>2191</v>
      </c>
      <c r="B653" s="48" t="s">
        <v>2190</v>
      </c>
      <c r="C653" s="48" t="s">
        <v>2245</v>
      </c>
      <c r="D653" s="48" t="s">
        <v>2369</v>
      </c>
      <c r="E653" s="48"/>
      <c r="F653" s="48"/>
      <c r="G653" s="49">
        <f>G654</f>
        <v>5150</v>
      </c>
      <c r="H653" s="2"/>
    </row>
    <row r="654" spans="1:8" ht="78">
      <c r="A654" s="33" t="s">
        <v>2192</v>
      </c>
      <c r="B654" s="34" t="s">
        <v>2190</v>
      </c>
      <c r="C654" s="34" t="s">
        <v>2245</v>
      </c>
      <c r="D654" s="34" t="s">
        <v>2369</v>
      </c>
      <c r="E654" s="34" t="s">
        <v>2193</v>
      </c>
      <c r="F654" s="34"/>
      <c r="G654" s="18">
        <f>G655</f>
        <v>5150</v>
      </c>
      <c r="H654" s="2"/>
    </row>
    <row r="655" spans="1:8" ht="15.6">
      <c r="A655" s="35" t="s">
        <v>2312</v>
      </c>
      <c r="B655" s="36" t="s">
        <v>2190</v>
      </c>
      <c r="C655" s="36" t="s">
        <v>2245</v>
      </c>
      <c r="D655" s="36" t="s">
        <v>2369</v>
      </c>
      <c r="E655" s="36" t="s">
        <v>2194</v>
      </c>
      <c r="F655" s="36"/>
      <c r="G655" s="37">
        <f>G656</f>
        <v>5150</v>
      </c>
      <c r="H655" s="2"/>
    </row>
    <row r="656" spans="1:8" ht="46.8">
      <c r="A656" s="41" t="s">
        <v>2195</v>
      </c>
      <c r="B656" s="42" t="s">
        <v>2190</v>
      </c>
      <c r="C656" s="42" t="s">
        <v>2245</v>
      </c>
      <c r="D656" s="42" t="s">
        <v>2369</v>
      </c>
      <c r="E656" s="42" t="s">
        <v>2196</v>
      </c>
      <c r="F656" s="42"/>
      <c r="G656" s="43">
        <f>G657</f>
        <v>5150</v>
      </c>
      <c r="H656" s="2"/>
    </row>
    <row r="657" spans="1:8" ht="109.2">
      <c r="A657" s="38" t="s">
        <v>2197</v>
      </c>
      <c r="B657" s="39" t="s">
        <v>2190</v>
      </c>
      <c r="C657" s="39" t="s">
        <v>2245</v>
      </c>
      <c r="D657" s="39" t="s">
        <v>2369</v>
      </c>
      <c r="E657" s="39" t="s">
        <v>2198</v>
      </c>
      <c r="F657" s="39" t="s">
        <v>2307</v>
      </c>
      <c r="G657" s="40">
        <v>5150</v>
      </c>
      <c r="H657" s="2"/>
    </row>
    <row r="658" spans="1:8" ht="15.6">
      <c r="A658" s="47" t="s">
        <v>2308</v>
      </c>
      <c r="B658" s="48" t="s">
        <v>2190</v>
      </c>
      <c r="C658" s="48" t="s">
        <v>2245</v>
      </c>
      <c r="D658" s="48" t="s">
        <v>2309</v>
      </c>
      <c r="E658" s="48"/>
      <c r="F658" s="48"/>
      <c r="G658" s="49">
        <f>G659</f>
        <v>468.37</v>
      </c>
      <c r="H658" s="2"/>
    </row>
    <row r="659" spans="1:8" ht="31.2">
      <c r="A659" s="33" t="s">
        <v>2290</v>
      </c>
      <c r="B659" s="34" t="s">
        <v>2190</v>
      </c>
      <c r="C659" s="34" t="s">
        <v>2245</v>
      </c>
      <c r="D659" s="34" t="s">
        <v>2309</v>
      </c>
      <c r="E659" s="34" t="s">
        <v>2291</v>
      </c>
      <c r="F659" s="34"/>
      <c r="G659" s="18">
        <f>G660</f>
        <v>468.37</v>
      </c>
      <c r="H659" s="2"/>
    </row>
    <row r="660" spans="1:8" ht="15.6">
      <c r="A660" s="35" t="s">
        <v>2292</v>
      </c>
      <c r="B660" s="36" t="s">
        <v>2190</v>
      </c>
      <c r="C660" s="36" t="s">
        <v>2245</v>
      </c>
      <c r="D660" s="36" t="s">
        <v>2309</v>
      </c>
      <c r="E660" s="36" t="s">
        <v>2293</v>
      </c>
      <c r="F660" s="36"/>
      <c r="G660" s="37">
        <f>G661</f>
        <v>468.37</v>
      </c>
      <c r="H660" s="2"/>
    </row>
    <row r="661" spans="1:8" ht="46.8">
      <c r="A661" s="38" t="s">
        <v>2337</v>
      </c>
      <c r="B661" s="39" t="s">
        <v>2190</v>
      </c>
      <c r="C661" s="39" t="s">
        <v>2245</v>
      </c>
      <c r="D661" s="39" t="s">
        <v>2309</v>
      </c>
      <c r="E661" s="39" t="s">
        <v>2338</v>
      </c>
      <c r="F661" s="39" t="s">
        <v>2260</v>
      </c>
      <c r="G661" s="40">
        <v>468.37</v>
      </c>
      <c r="H661" s="2"/>
    </row>
    <row r="662" spans="1:8" ht="15.6">
      <c r="A662" s="44" t="s">
        <v>2367</v>
      </c>
      <c r="B662" s="45" t="s">
        <v>2190</v>
      </c>
      <c r="C662" s="45" t="s">
        <v>2276</v>
      </c>
      <c r="D662" s="45"/>
      <c r="E662" s="45"/>
      <c r="F662" s="45"/>
      <c r="G662" s="46">
        <f>G663+G671</f>
        <v>746510.73</v>
      </c>
      <c r="H662" s="2"/>
    </row>
    <row r="663" spans="1:8" ht="31.2">
      <c r="A663" s="47" t="s">
        <v>2199</v>
      </c>
      <c r="B663" s="48" t="s">
        <v>2190</v>
      </c>
      <c r="C663" s="48" t="s">
        <v>2276</v>
      </c>
      <c r="D663" s="48" t="s">
        <v>2200</v>
      </c>
      <c r="E663" s="48"/>
      <c r="F663" s="48"/>
      <c r="G663" s="49">
        <f>G664+G668</f>
        <v>216.5</v>
      </c>
      <c r="H663" s="2"/>
    </row>
    <row r="664" spans="1:8" ht="78">
      <c r="A664" s="33" t="s">
        <v>2192</v>
      </c>
      <c r="B664" s="34" t="s">
        <v>2190</v>
      </c>
      <c r="C664" s="34" t="s">
        <v>2276</v>
      </c>
      <c r="D664" s="34" t="s">
        <v>2200</v>
      </c>
      <c r="E664" s="34" t="s">
        <v>2193</v>
      </c>
      <c r="F664" s="34"/>
      <c r="G664" s="18">
        <f>G665</f>
        <v>200</v>
      </c>
      <c r="H664" s="2"/>
    </row>
    <row r="665" spans="1:8" ht="15.6">
      <c r="A665" s="35" t="s">
        <v>2312</v>
      </c>
      <c r="B665" s="36" t="s">
        <v>2190</v>
      </c>
      <c r="C665" s="36" t="s">
        <v>2276</v>
      </c>
      <c r="D665" s="36" t="s">
        <v>2200</v>
      </c>
      <c r="E665" s="36" t="s">
        <v>2194</v>
      </c>
      <c r="F665" s="36"/>
      <c r="G665" s="37">
        <f>G666</f>
        <v>200</v>
      </c>
      <c r="H665" s="2"/>
    </row>
    <row r="666" spans="1:8" ht="46.8">
      <c r="A666" s="41" t="s">
        <v>2195</v>
      </c>
      <c r="B666" s="42" t="s">
        <v>2190</v>
      </c>
      <c r="C666" s="42" t="s">
        <v>2276</v>
      </c>
      <c r="D666" s="42" t="s">
        <v>2200</v>
      </c>
      <c r="E666" s="42" t="s">
        <v>2196</v>
      </c>
      <c r="F666" s="42"/>
      <c r="G666" s="43">
        <f>G667</f>
        <v>200</v>
      </c>
      <c r="H666" s="2"/>
    </row>
    <row r="667" spans="1:8" ht="62.4">
      <c r="A667" s="38" t="s">
        <v>2201</v>
      </c>
      <c r="B667" s="39" t="s">
        <v>2190</v>
      </c>
      <c r="C667" s="39" t="s">
        <v>2276</v>
      </c>
      <c r="D667" s="39" t="s">
        <v>2200</v>
      </c>
      <c r="E667" s="39" t="s">
        <v>2202</v>
      </c>
      <c r="F667" s="39" t="s">
        <v>2263</v>
      </c>
      <c r="G667" s="40">
        <v>200</v>
      </c>
      <c r="H667" s="2"/>
    </row>
    <row r="668" spans="1:8" ht="31.2">
      <c r="A668" s="33" t="s">
        <v>2290</v>
      </c>
      <c r="B668" s="34" t="s">
        <v>2190</v>
      </c>
      <c r="C668" s="34" t="s">
        <v>2276</v>
      </c>
      <c r="D668" s="34" t="s">
        <v>2200</v>
      </c>
      <c r="E668" s="34" t="s">
        <v>2291</v>
      </c>
      <c r="F668" s="34"/>
      <c r="G668" s="18">
        <f>G669</f>
        <v>16.5</v>
      </c>
      <c r="H668" s="2"/>
    </row>
    <row r="669" spans="1:8" ht="15.6">
      <c r="A669" s="35" t="s">
        <v>2292</v>
      </c>
      <c r="B669" s="36" t="s">
        <v>2190</v>
      </c>
      <c r="C669" s="36" t="s">
        <v>2276</v>
      </c>
      <c r="D669" s="36" t="s">
        <v>2200</v>
      </c>
      <c r="E669" s="36" t="s">
        <v>2293</v>
      </c>
      <c r="F669" s="36"/>
      <c r="G669" s="37">
        <f>G670</f>
        <v>16.5</v>
      </c>
      <c r="H669" s="2"/>
    </row>
    <row r="670" spans="1:8" ht="62.4">
      <c r="A670" s="38" t="s">
        <v>2343</v>
      </c>
      <c r="B670" s="39" t="s">
        <v>2190</v>
      </c>
      <c r="C670" s="39" t="s">
        <v>2276</v>
      </c>
      <c r="D670" s="39" t="s">
        <v>2200</v>
      </c>
      <c r="E670" s="39" t="s">
        <v>2344</v>
      </c>
      <c r="F670" s="39" t="s">
        <v>2260</v>
      </c>
      <c r="G670" s="40">
        <v>16.5</v>
      </c>
      <c r="H670" s="2"/>
    </row>
    <row r="671" spans="1:8" ht="31.2">
      <c r="A671" s="47" t="s">
        <v>1955</v>
      </c>
      <c r="B671" s="48" t="s">
        <v>2190</v>
      </c>
      <c r="C671" s="48" t="s">
        <v>2276</v>
      </c>
      <c r="D671" s="48" t="s">
        <v>2423</v>
      </c>
      <c r="E671" s="48"/>
      <c r="F671" s="48"/>
      <c r="G671" s="49">
        <f>G672+G679+G689+G693+G704</f>
        <v>746294.23</v>
      </c>
      <c r="H671" s="2"/>
    </row>
    <row r="672" spans="1:8" ht="62.4">
      <c r="A672" s="33" t="s">
        <v>2203</v>
      </c>
      <c r="B672" s="34" t="s">
        <v>2190</v>
      </c>
      <c r="C672" s="34" t="s">
        <v>2276</v>
      </c>
      <c r="D672" s="34" t="s">
        <v>2423</v>
      </c>
      <c r="E672" s="34" t="s">
        <v>2204</v>
      </c>
      <c r="F672" s="34"/>
      <c r="G672" s="18">
        <f>G673+G676</f>
        <v>75406.37</v>
      </c>
      <c r="H672" s="2"/>
    </row>
    <row r="673" spans="1:8" ht="62.4">
      <c r="A673" s="35" t="s">
        <v>2587</v>
      </c>
      <c r="B673" s="36" t="s">
        <v>2190</v>
      </c>
      <c r="C673" s="36" t="s">
        <v>2276</v>
      </c>
      <c r="D673" s="36" t="s">
        <v>2423</v>
      </c>
      <c r="E673" s="36" t="s">
        <v>2205</v>
      </c>
      <c r="F673" s="36"/>
      <c r="G673" s="37">
        <f>G674</f>
        <v>65853.259999999995</v>
      </c>
      <c r="H673" s="2"/>
    </row>
    <row r="674" spans="1:8" ht="48" customHeight="1">
      <c r="A674" s="41" t="s">
        <v>2206</v>
      </c>
      <c r="B674" s="42" t="s">
        <v>2190</v>
      </c>
      <c r="C674" s="42" t="s">
        <v>2276</v>
      </c>
      <c r="D674" s="42" t="s">
        <v>2423</v>
      </c>
      <c r="E674" s="42" t="s">
        <v>2207</v>
      </c>
      <c r="F674" s="42"/>
      <c r="G674" s="43">
        <f>G675</f>
        <v>65853.259999999995</v>
      </c>
      <c r="H674" s="2"/>
    </row>
    <row r="675" spans="1:8" ht="124.8">
      <c r="A675" s="38" t="s">
        <v>2208</v>
      </c>
      <c r="B675" s="39" t="s">
        <v>2190</v>
      </c>
      <c r="C675" s="39" t="s">
        <v>2276</v>
      </c>
      <c r="D675" s="39" t="s">
        <v>2423</v>
      </c>
      <c r="E675" s="39" t="s">
        <v>2209</v>
      </c>
      <c r="F675" s="39" t="s">
        <v>2307</v>
      </c>
      <c r="G675" s="40">
        <v>65853.259999999995</v>
      </c>
      <c r="H675" s="2"/>
    </row>
    <row r="676" spans="1:8" ht="15.6">
      <c r="A676" s="35" t="s">
        <v>2312</v>
      </c>
      <c r="B676" s="36" t="s">
        <v>2190</v>
      </c>
      <c r="C676" s="36" t="s">
        <v>2276</v>
      </c>
      <c r="D676" s="36" t="s">
        <v>2423</v>
      </c>
      <c r="E676" s="36" t="s">
        <v>2210</v>
      </c>
      <c r="F676" s="36"/>
      <c r="G676" s="37">
        <f>G677</f>
        <v>9553.11</v>
      </c>
      <c r="H676" s="2"/>
    </row>
    <row r="677" spans="1:8" ht="124.8">
      <c r="A677" s="41" t="s">
        <v>2211</v>
      </c>
      <c r="B677" s="42" t="s">
        <v>2190</v>
      </c>
      <c r="C677" s="42" t="s">
        <v>2276</v>
      </c>
      <c r="D677" s="42" t="s">
        <v>2423</v>
      </c>
      <c r="E677" s="42" t="s">
        <v>2212</v>
      </c>
      <c r="F677" s="42"/>
      <c r="G677" s="43">
        <f>G678</f>
        <v>9553.11</v>
      </c>
      <c r="H677" s="2"/>
    </row>
    <row r="678" spans="1:8" ht="124.8">
      <c r="A678" s="38" t="s">
        <v>2213</v>
      </c>
      <c r="B678" s="39" t="s">
        <v>2190</v>
      </c>
      <c r="C678" s="39" t="s">
        <v>2276</v>
      </c>
      <c r="D678" s="39" t="s">
        <v>2423</v>
      </c>
      <c r="E678" s="39" t="s">
        <v>2214</v>
      </c>
      <c r="F678" s="39" t="s">
        <v>2307</v>
      </c>
      <c r="G678" s="40">
        <v>9553.11</v>
      </c>
      <c r="H678" s="2"/>
    </row>
    <row r="679" spans="1:8" ht="46.8">
      <c r="A679" s="33" t="s">
        <v>2058</v>
      </c>
      <c r="B679" s="34" t="s">
        <v>2190</v>
      </c>
      <c r="C679" s="34" t="s">
        <v>2276</v>
      </c>
      <c r="D679" s="34" t="s">
        <v>2423</v>
      </c>
      <c r="E679" s="34" t="s">
        <v>2059</v>
      </c>
      <c r="F679" s="34"/>
      <c r="G679" s="18">
        <f>G680+G684</f>
        <v>396099.98000000004</v>
      </c>
      <c r="H679" s="2"/>
    </row>
    <row r="680" spans="1:8" ht="31.2">
      <c r="A680" s="35" t="s">
        <v>2460</v>
      </c>
      <c r="B680" s="36" t="s">
        <v>2190</v>
      </c>
      <c r="C680" s="36" t="s">
        <v>2276</v>
      </c>
      <c r="D680" s="36" t="s">
        <v>2423</v>
      </c>
      <c r="E680" s="36" t="s">
        <v>2060</v>
      </c>
      <c r="F680" s="36"/>
      <c r="G680" s="37">
        <f>G681</f>
        <v>362848.41000000003</v>
      </c>
      <c r="H680" s="2"/>
    </row>
    <row r="681" spans="1:8" ht="31.2">
      <c r="A681" s="41" t="s">
        <v>2215</v>
      </c>
      <c r="B681" s="42" t="s">
        <v>2190</v>
      </c>
      <c r="C681" s="42" t="s">
        <v>2276</v>
      </c>
      <c r="D681" s="42" t="s">
        <v>2423</v>
      </c>
      <c r="E681" s="42" t="s">
        <v>2216</v>
      </c>
      <c r="F681" s="42"/>
      <c r="G681" s="43">
        <f>G682+G683</f>
        <v>362848.41000000003</v>
      </c>
      <c r="H681" s="2"/>
    </row>
    <row r="682" spans="1:8" ht="147.75" customHeight="1">
      <c r="A682" s="38" t="s">
        <v>2217</v>
      </c>
      <c r="B682" s="39" t="s">
        <v>2190</v>
      </c>
      <c r="C682" s="39" t="s">
        <v>2276</v>
      </c>
      <c r="D682" s="39" t="s">
        <v>2423</v>
      </c>
      <c r="E682" s="39" t="s">
        <v>2218</v>
      </c>
      <c r="F682" s="39" t="s">
        <v>2297</v>
      </c>
      <c r="G682" s="40">
        <v>199175.12</v>
      </c>
      <c r="H682" s="2"/>
    </row>
    <row r="683" spans="1:8" ht="93.6">
      <c r="A683" s="38" t="s">
        <v>2219</v>
      </c>
      <c r="B683" s="39" t="s">
        <v>2190</v>
      </c>
      <c r="C683" s="39" t="s">
        <v>2276</v>
      </c>
      <c r="D683" s="39" t="s">
        <v>2423</v>
      </c>
      <c r="E683" s="39" t="s">
        <v>2220</v>
      </c>
      <c r="F683" s="39" t="s">
        <v>2302</v>
      </c>
      <c r="G683" s="40">
        <v>163673.29</v>
      </c>
      <c r="H683" s="2"/>
    </row>
    <row r="684" spans="1:8" ht="15.6">
      <c r="A684" s="35" t="s">
        <v>2312</v>
      </c>
      <c r="B684" s="36" t="s">
        <v>2190</v>
      </c>
      <c r="C684" s="36" t="s">
        <v>2276</v>
      </c>
      <c r="D684" s="36" t="s">
        <v>2423</v>
      </c>
      <c r="E684" s="36" t="s">
        <v>2221</v>
      </c>
      <c r="F684" s="36"/>
      <c r="G684" s="37">
        <f>G685</f>
        <v>33251.57</v>
      </c>
      <c r="H684" s="2"/>
    </row>
    <row r="685" spans="1:8" ht="46.8">
      <c r="A685" s="41" t="s">
        <v>2222</v>
      </c>
      <c r="B685" s="42" t="s">
        <v>2190</v>
      </c>
      <c r="C685" s="42" t="s">
        <v>2276</v>
      </c>
      <c r="D685" s="42" t="s">
        <v>2423</v>
      </c>
      <c r="E685" s="42" t="s">
        <v>2223</v>
      </c>
      <c r="F685" s="42"/>
      <c r="G685" s="43">
        <f>G686+G687+G688</f>
        <v>33251.57</v>
      </c>
      <c r="H685" s="2"/>
    </row>
    <row r="686" spans="1:8" ht="109.2">
      <c r="A686" s="38" t="s">
        <v>2224</v>
      </c>
      <c r="B686" s="39" t="s">
        <v>2190</v>
      </c>
      <c r="C686" s="39" t="s">
        <v>2276</v>
      </c>
      <c r="D686" s="39" t="s">
        <v>2423</v>
      </c>
      <c r="E686" s="39" t="s">
        <v>2225</v>
      </c>
      <c r="F686" s="39" t="s">
        <v>2260</v>
      </c>
      <c r="G686" s="40">
        <v>66.400000000000006</v>
      </c>
      <c r="H686" s="2"/>
    </row>
    <row r="687" spans="1:8" ht="93.6">
      <c r="A687" s="38" t="s">
        <v>2226</v>
      </c>
      <c r="B687" s="39" t="s">
        <v>2190</v>
      </c>
      <c r="C687" s="39" t="s">
        <v>2276</v>
      </c>
      <c r="D687" s="39" t="s">
        <v>2423</v>
      </c>
      <c r="E687" s="39" t="s">
        <v>2227</v>
      </c>
      <c r="F687" s="39" t="s">
        <v>2260</v>
      </c>
      <c r="G687" s="40">
        <v>22.8</v>
      </c>
      <c r="H687" s="2"/>
    </row>
    <row r="688" spans="1:8" ht="124.8">
      <c r="A688" s="38" t="s">
        <v>2228</v>
      </c>
      <c r="B688" s="39" t="s">
        <v>2190</v>
      </c>
      <c r="C688" s="39" t="s">
        <v>2276</v>
      </c>
      <c r="D688" s="39" t="s">
        <v>2423</v>
      </c>
      <c r="E688" s="39" t="s">
        <v>2229</v>
      </c>
      <c r="F688" s="39" t="s">
        <v>2307</v>
      </c>
      <c r="G688" s="40">
        <v>33162.370000000003</v>
      </c>
      <c r="H688" s="2"/>
    </row>
    <row r="689" spans="1:8" ht="31.2">
      <c r="A689" s="33" t="s">
        <v>2370</v>
      </c>
      <c r="B689" s="34" t="s">
        <v>2190</v>
      </c>
      <c r="C689" s="34" t="s">
        <v>2276</v>
      </c>
      <c r="D689" s="34" t="s">
        <v>2423</v>
      </c>
      <c r="E689" s="34" t="s">
        <v>2371</v>
      </c>
      <c r="F689" s="34"/>
      <c r="G689" s="18">
        <f>G690</f>
        <v>99.96</v>
      </c>
      <c r="H689" s="2"/>
    </row>
    <row r="690" spans="1:8" ht="15.6">
      <c r="A690" s="35" t="s">
        <v>2312</v>
      </c>
      <c r="B690" s="36" t="s">
        <v>2190</v>
      </c>
      <c r="C690" s="36" t="s">
        <v>2276</v>
      </c>
      <c r="D690" s="36" t="s">
        <v>2423</v>
      </c>
      <c r="E690" s="36" t="s">
        <v>2372</v>
      </c>
      <c r="F690" s="36"/>
      <c r="G690" s="37">
        <f>G691</f>
        <v>99.96</v>
      </c>
      <c r="H690" s="2"/>
    </row>
    <row r="691" spans="1:8" ht="46.8">
      <c r="A691" s="41" t="s">
        <v>2373</v>
      </c>
      <c r="B691" s="42" t="s">
        <v>2190</v>
      </c>
      <c r="C691" s="42" t="s">
        <v>2276</v>
      </c>
      <c r="D691" s="42" t="s">
        <v>2423</v>
      </c>
      <c r="E691" s="42" t="s">
        <v>2374</v>
      </c>
      <c r="F691" s="42"/>
      <c r="G691" s="43">
        <f>G692</f>
        <v>99.96</v>
      </c>
      <c r="H691" s="2"/>
    </row>
    <row r="692" spans="1:8" ht="99" customHeight="1">
      <c r="A692" s="38" t="s">
        <v>2230</v>
      </c>
      <c r="B692" s="39" t="s">
        <v>2190</v>
      </c>
      <c r="C692" s="39" t="s">
        <v>2276</v>
      </c>
      <c r="D692" s="39" t="s">
        <v>2423</v>
      </c>
      <c r="E692" s="39" t="s">
        <v>2231</v>
      </c>
      <c r="F692" s="39" t="s">
        <v>2260</v>
      </c>
      <c r="G692" s="40">
        <v>99.96</v>
      </c>
      <c r="H692" s="2"/>
    </row>
    <row r="693" spans="1:8" ht="78">
      <c r="A693" s="33" t="s">
        <v>2192</v>
      </c>
      <c r="B693" s="34" t="s">
        <v>2190</v>
      </c>
      <c r="C693" s="34" t="s">
        <v>2276</v>
      </c>
      <c r="D693" s="34" t="s">
        <v>2423</v>
      </c>
      <c r="E693" s="34" t="s">
        <v>2193</v>
      </c>
      <c r="F693" s="34"/>
      <c r="G693" s="18">
        <f>G694+G697+G701</f>
        <v>217026.73</v>
      </c>
      <c r="H693" s="2"/>
    </row>
    <row r="694" spans="1:8" ht="62.4">
      <c r="A694" s="35" t="s">
        <v>2587</v>
      </c>
      <c r="B694" s="36" t="s">
        <v>2190</v>
      </c>
      <c r="C694" s="36" t="s">
        <v>2276</v>
      </c>
      <c r="D694" s="36" t="s">
        <v>2423</v>
      </c>
      <c r="E694" s="36" t="s">
        <v>2232</v>
      </c>
      <c r="F694" s="36"/>
      <c r="G694" s="37">
        <f>G695</f>
        <v>16017.72</v>
      </c>
      <c r="H694" s="2"/>
    </row>
    <row r="695" spans="1:8" ht="46.8">
      <c r="A695" s="41" t="s">
        <v>2233</v>
      </c>
      <c r="B695" s="42" t="s">
        <v>2190</v>
      </c>
      <c r="C695" s="42" t="s">
        <v>2276</v>
      </c>
      <c r="D695" s="42" t="s">
        <v>2423</v>
      </c>
      <c r="E695" s="42" t="s">
        <v>2234</v>
      </c>
      <c r="F695" s="42"/>
      <c r="G695" s="43">
        <f>G696</f>
        <v>16017.72</v>
      </c>
      <c r="H695" s="2"/>
    </row>
    <row r="696" spans="1:8" ht="159.75" customHeight="1">
      <c r="A696" s="38" t="s">
        <v>1599</v>
      </c>
      <c r="B696" s="39" t="s">
        <v>2190</v>
      </c>
      <c r="C696" s="39" t="s">
        <v>2276</v>
      </c>
      <c r="D696" s="39" t="s">
        <v>2423</v>
      </c>
      <c r="E696" s="39" t="s">
        <v>1600</v>
      </c>
      <c r="F696" s="39" t="s">
        <v>2307</v>
      </c>
      <c r="G696" s="40">
        <v>16017.72</v>
      </c>
      <c r="H696" s="2"/>
    </row>
    <row r="697" spans="1:8" ht="31.2">
      <c r="A697" s="35" t="s">
        <v>2460</v>
      </c>
      <c r="B697" s="36" t="s">
        <v>2190</v>
      </c>
      <c r="C697" s="36" t="s">
        <v>2276</v>
      </c>
      <c r="D697" s="36" t="s">
        <v>2423</v>
      </c>
      <c r="E697" s="36" t="s">
        <v>1601</v>
      </c>
      <c r="F697" s="36"/>
      <c r="G697" s="37">
        <f>G698</f>
        <v>195634.56</v>
      </c>
      <c r="H697" s="2"/>
    </row>
    <row r="698" spans="1:8" ht="46.8">
      <c r="A698" s="41" t="s">
        <v>1602</v>
      </c>
      <c r="B698" s="42" t="s">
        <v>2190</v>
      </c>
      <c r="C698" s="42" t="s">
        <v>2276</v>
      </c>
      <c r="D698" s="42" t="s">
        <v>2423</v>
      </c>
      <c r="E698" s="42" t="s">
        <v>1603</v>
      </c>
      <c r="F698" s="42"/>
      <c r="G698" s="43">
        <f>G699+G700</f>
        <v>195634.56</v>
      </c>
      <c r="H698" s="2"/>
    </row>
    <row r="699" spans="1:8" ht="249.6">
      <c r="A699" s="38" t="s">
        <v>1604</v>
      </c>
      <c r="B699" s="39" t="s">
        <v>2190</v>
      </c>
      <c r="C699" s="39" t="s">
        <v>2276</v>
      </c>
      <c r="D699" s="39" t="s">
        <v>2423</v>
      </c>
      <c r="E699" s="39" t="s">
        <v>1605</v>
      </c>
      <c r="F699" s="39" t="s">
        <v>2307</v>
      </c>
      <c r="G699" s="40">
        <v>63946.36</v>
      </c>
      <c r="H699" s="2"/>
    </row>
    <row r="700" spans="1:8" ht="140.4">
      <c r="A700" s="38" t="s">
        <v>1606</v>
      </c>
      <c r="B700" s="39" t="s">
        <v>2190</v>
      </c>
      <c r="C700" s="39" t="s">
        <v>2276</v>
      </c>
      <c r="D700" s="39" t="s">
        <v>2423</v>
      </c>
      <c r="E700" s="39" t="s">
        <v>1607</v>
      </c>
      <c r="F700" s="39" t="s">
        <v>2307</v>
      </c>
      <c r="G700" s="40">
        <v>131688.20000000001</v>
      </c>
      <c r="H700" s="2"/>
    </row>
    <row r="701" spans="1:8" ht="15.6">
      <c r="A701" s="35" t="s">
        <v>2312</v>
      </c>
      <c r="B701" s="36" t="s">
        <v>2190</v>
      </c>
      <c r="C701" s="36" t="s">
        <v>2276</v>
      </c>
      <c r="D701" s="36" t="s">
        <v>2423</v>
      </c>
      <c r="E701" s="36" t="s">
        <v>2194</v>
      </c>
      <c r="F701" s="36"/>
      <c r="G701" s="37">
        <f>G702</f>
        <v>5374.45</v>
      </c>
      <c r="H701" s="2"/>
    </row>
    <row r="702" spans="1:8" ht="46.8">
      <c r="A702" s="41" t="s">
        <v>2195</v>
      </c>
      <c r="B702" s="42" t="s">
        <v>2190</v>
      </c>
      <c r="C702" s="42" t="s">
        <v>2276</v>
      </c>
      <c r="D702" s="42" t="s">
        <v>2423</v>
      </c>
      <c r="E702" s="42" t="s">
        <v>2196</v>
      </c>
      <c r="F702" s="42"/>
      <c r="G702" s="43">
        <f>G703</f>
        <v>5374.45</v>
      </c>
      <c r="H702" s="2"/>
    </row>
    <row r="703" spans="1:8" ht="124.8">
      <c r="A703" s="38" t="s">
        <v>1608</v>
      </c>
      <c r="B703" s="39" t="s">
        <v>2190</v>
      </c>
      <c r="C703" s="39" t="s">
        <v>2276</v>
      </c>
      <c r="D703" s="39" t="s">
        <v>2423</v>
      </c>
      <c r="E703" s="39" t="s">
        <v>1609</v>
      </c>
      <c r="F703" s="39" t="s">
        <v>2307</v>
      </c>
      <c r="G703" s="40">
        <v>5374.45</v>
      </c>
      <c r="H703" s="2"/>
    </row>
    <row r="704" spans="1:8" ht="31.2">
      <c r="A704" s="33" t="s">
        <v>2290</v>
      </c>
      <c r="B704" s="34" t="s">
        <v>2190</v>
      </c>
      <c r="C704" s="34" t="s">
        <v>2276</v>
      </c>
      <c r="D704" s="34" t="s">
        <v>2423</v>
      </c>
      <c r="E704" s="34" t="s">
        <v>2291</v>
      </c>
      <c r="F704" s="34"/>
      <c r="G704" s="18">
        <f>G705</f>
        <v>57661.19</v>
      </c>
      <c r="H704" s="2"/>
    </row>
    <row r="705" spans="1:8" ht="15.6">
      <c r="A705" s="35" t="s">
        <v>2292</v>
      </c>
      <c r="B705" s="36" t="s">
        <v>2190</v>
      </c>
      <c r="C705" s="36" t="s">
        <v>2276</v>
      </c>
      <c r="D705" s="36" t="s">
        <v>2423</v>
      </c>
      <c r="E705" s="36" t="s">
        <v>2293</v>
      </c>
      <c r="F705" s="36"/>
      <c r="G705" s="37">
        <f>G706+G707+G708+G709</f>
        <v>57661.19</v>
      </c>
      <c r="H705" s="2"/>
    </row>
    <row r="706" spans="1:8" ht="109.2">
      <c r="A706" s="38" t="s">
        <v>2250</v>
      </c>
      <c r="B706" s="39" t="s">
        <v>2190</v>
      </c>
      <c r="C706" s="39" t="s">
        <v>2276</v>
      </c>
      <c r="D706" s="39" t="s">
        <v>2423</v>
      </c>
      <c r="E706" s="39" t="s">
        <v>2294</v>
      </c>
      <c r="F706" s="39" t="s">
        <v>2252</v>
      </c>
      <c r="G706" s="40">
        <v>52712.72</v>
      </c>
      <c r="H706" s="2"/>
    </row>
    <row r="707" spans="1:8" ht="115.5" customHeight="1">
      <c r="A707" s="38" t="s">
        <v>2257</v>
      </c>
      <c r="B707" s="39" t="s">
        <v>2190</v>
      </c>
      <c r="C707" s="39" t="s">
        <v>2276</v>
      </c>
      <c r="D707" s="39" t="s">
        <v>2423</v>
      </c>
      <c r="E707" s="39" t="s">
        <v>2295</v>
      </c>
      <c r="F707" s="39" t="s">
        <v>2252</v>
      </c>
      <c r="G707" s="40">
        <v>639.17999999999995</v>
      </c>
      <c r="H707" s="2"/>
    </row>
    <row r="708" spans="1:8" ht="62.4">
      <c r="A708" s="38" t="s">
        <v>2259</v>
      </c>
      <c r="B708" s="39" t="s">
        <v>2190</v>
      </c>
      <c r="C708" s="39" t="s">
        <v>2276</v>
      </c>
      <c r="D708" s="39" t="s">
        <v>2423</v>
      </c>
      <c r="E708" s="39" t="s">
        <v>2295</v>
      </c>
      <c r="F708" s="39" t="s">
        <v>2260</v>
      </c>
      <c r="G708" s="40">
        <v>1520.99</v>
      </c>
      <c r="H708" s="2"/>
    </row>
    <row r="709" spans="1:8" ht="163.5" customHeight="1">
      <c r="A709" s="38" t="s">
        <v>2298</v>
      </c>
      <c r="B709" s="39" t="s">
        <v>2190</v>
      </c>
      <c r="C709" s="39" t="s">
        <v>2276</v>
      </c>
      <c r="D709" s="39" t="s">
        <v>2423</v>
      </c>
      <c r="E709" s="39" t="s">
        <v>2299</v>
      </c>
      <c r="F709" s="39" t="s">
        <v>2252</v>
      </c>
      <c r="G709" s="40">
        <v>2788.3</v>
      </c>
      <c r="H709" s="2"/>
    </row>
    <row r="710" spans="1:8" ht="54" customHeight="1">
      <c r="A710" s="24" t="s">
        <v>1610</v>
      </c>
      <c r="B710" s="25" t="s">
        <v>1611</v>
      </c>
      <c r="C710" s="25"/>
      <c r="D710" s="25"/>
      <c r="E710" s="25"/>
      <c r="F710" s="25"/>
      <c r="G710" s="26">
        <f>G711</f>
        <v>502379.07999999996</v>
      </c>
      <c r="H710" s="2"/>
    </row>
    <row r="711" spans="1:8" ht="15.6">
      <c r="A711" s="44" t="s">
        <v>2367</v>
      </c>
      <c r="B711" s="45" t="s">
        <v>1611</v>
      </c>
      <c r="C711" s="45" t="s">
        <v>2276</v>
      </c>
      <c r="D711" s="45"/>
      <c r="E711" s="45"/>
      <c r="F711" s="45"/>
      <c r="G711" s="46">
        <f>G712</f>
        <v>502379.07999999996</v>
      </c>
      <c r="H711" s="2"/>
    </row>
    <row r="712" spans="1:8" ht="31.2">
      <c r="A712" s="47" t="s">
        <v>1955</v>
      </c>
      <c r="B712" s="48" t="s">
        <v>1611</v>
      </c>
      <c r="C712" s="48" t="s">
        <v>2276</v>
      </c>
      <c r="D712" s="48" t="s">
        <v>2423</v>
      </c>
      <c r="E712" s="48"/>
      <c r="F712" s="48"/>
      <c r="G712" s="49">
        <f>G713+G730+G734+G738+G752</f>
        <v>502379.07999999996</v>
      </c>
      <c r="H712" s="2"/>
    </row>
    <row r="713" spans="1:8" ht="62.4">
      <c r="A713" s="33" t="s">
        <v>2203</v>
      </c>
      <c r="B713" s="34" t="s">
        <v>1611</v>
      </c>
      <c r="C713" s="34" t="s">
        <v>2276</v>
      </c>
      <c r="D713" s="34" t="s">
        <v>2423</v>
      </c>
      <c r="E713" s="34" t="s">
        <v>2204</v>
      </c>
      <c r="F713" s="34"/>
      <c r="G713" s="18">
        <f>G714+G721</f>
        <v>260639.44</v>
      </c>
      <c r="H713" s="2"/>
    </row>
    <row r="714" spans="1:8" ht="62.4">
      <c r="A714" s="35" t="s">
        <v>2587</v>
      </c>
      <c r="B714" s="36" t="s">
        <v>1611</v>
      </c>
      <c r="C714" s="36" t="s">
        <v>2276</v>
      </c>
      <c r="D714" s="36" t="s">
        <v>2423</v>
      </c>
      <c r="E714" s="36" t="s">
        <v>2205</v>
      </c>
      <c r="F714" s="36"/>
      <c r="G714" s="37">
        <f>G715+G717+G719</f>
        <v>80213.67</v>
      </c>
      <c r="H714" s="2"/>
    </row>
    <row r="715" spans="1:8" ht="46.8">
      <c r="A715" s="41" t="s">
        <v>1612</v>
      </c>
      <c r="B715" s="42" t="s">
        <v>1611</v>
      </c>
      <c r="C715" s="42" t="s">
        <v>2276</v>
      </c>
      <c r="D715" s="42" t="s">
        <v>2423</v>
      </c>
      <c r="E715" s="42" t="s">
        <v>1613</v>
      </c>
      <c r="F715" s="42"/>
      <c r="G715" s="43">
        <f>G716</f>
        <v>6203.47</v>
      </c>
      <c r="H715" s="2"/>
    </row>
    <row r="716" spans="1:8" ht="124.8">
      <c r="A716" s="38" t="s">
        <v>1614</v>
      </c>
      <c r="B716" s="39" t="s">
        <v>1611</v>
      </c>
      <c r="C716" s="39" t="s">
        <v>2276</v>
      </c>
      <c r="D716" s="39" t="s">
        <v>2423</v>
      </c>
      <c r="E716" s="39" t="s">
        <v>1615</v>
      </c>
      <c r="F716" s="39" t="s">
        <v>2307</v>
      </c>
      <c r="G716" s="40">
        <v>6203.47</v>
      </c>
      <c r="H716" s="2"/>
    </row>
    <row r="717" spans="1:8" ht="46.8">
      <c r="A717" s="41" t="s">
        <v>1616</v>
      </c>
      <c r="B717" s="42" t="s">
        <v>1611</v>
      </c>
      <c r="C717" s="42" t="s">
        <v>2276</v>
      </c>
      <c r="D717" s="42" t="s">
        <v>2423</v>
      </c>
      <c r="E717" s="42" t="s">
        <v>1617</v>
      </c>
      <c r="F717" s="42"/>
      <c r="G717" s="43">
        <f>G718</f>
        <v>33697.14</v>
      </c>
      <c r="H717" s="2"/>
    </row>
    <row r="718" spans="1:8" ht="124.8">
      <c r="A718" s="38" t="s">
        <v>2208</v>
      </c>
      <c r="B718" s="39" t="s">
        <v>1611</v>
      </c>
      <c r="C718" s="39" t="s">
        <v>2276</v>
      </c>
      <c r="D718" s="39" t="s">
        <v>2423</v>
      </c>
      <c r="E718" s="39" t="s">
        <v>1618</v>
      </c>
      <c r="F718" s="39" t="s">
        <v>2307</v>
      </c>
      <c r="G718" s="40">
        <v>33697.14</v>
      </c>
      <c r="H718" s="2"/>
    </row>
    <row r="719" spans="1:8" ht="48.75" customHeight="1">
      <c r="A719" s="41" t="s">
        <v>2206</v>
      </c>
      <c r="B719" s="42" t="s">
        <v>1611</v>
      </c>
      <c r="C719" s="42" t="s">
        <v>2276</v>
      </c>
      <c r="D719" s="42" t="s">
        <v>2423</v>
      </c>
      <c r="E719" s="42" t="s">
        <v>2207</v>
      </c>
      <c r="F719" s="42"/>
      <c r="G719" s="43">
        <f>G720</f>
        <v>40313.06</v>
      </c>
      <c r="H719" s="2"/>
    </row>
    <row r="720" spans="1:8" ht="124.8">
      <c r="A720" s="38" t="s">
        <v>2208</v>
      </c>
      <c r="B720" s="39" t="s">
        <v>1611</v>
      </c>
      <c r="C720" s="39" t="s">
        <v>2276</v>
      </c>
      <c r="D720" s="39" t="s">
        <v>2423</v>
      </c>
      <c r="E720" s="39" t="s">
        <v>2209</v>
      </c>
      <c r="F720" s="39" t="s">
        <v>2307</v>
      </c>
      <c r="G720" s="40">
        <v>40313.06</v>
      </c>
      <c r="H720" s="2"/>
    </row>
    <row r="721" spans="1:8" ht="15.6">
      <c r="A721" s="35" t="s">
        <v>2312</v>
      </c>
      <c r="B721" s="36" t="s">
        <v>1611</v>
      </c>
      <c r="C721" s="36" t="s">
        <v>2276</v>
      </c>
      <c r="D721" s="36" t="s">
        <v>2423</v>
      </c>
      <c r="E721" s="36" t="s">
        <v>2210</v>
      </c>
      <c r="F721" s="36"/>
      <c r="G721" s="37">
        <f>G722+G724+G726+G728</f>
        <v>180425.77000000002</v>
      </c>
      <c r="H721" s="2"/>
    </row>
    <row r="722" spans="1:8" ht="109.2">
      <c r="A722" s="41" t="s">
        <v>1619</v>
      </c>
      <c r="B722" s="42" t="s">
        <v>1611</v>
      </c>
      <c r="C722" s="42" t="s">
        <v>2276</v>
      </c>
      <c r="D722" s="42" t="s">
        <v>2423</v>
      </c>
      <c r="E722" s="42" t="s">
        <v>1620</v>
      </c>
      <c r="F722" s="42"/>
      <c r="G722" s="43">
        <f>G723</f>
        <v>37394.300000000003</v>
      </c>
      <c r="H722" s="2"/>
    </row>
    <row r="723" spans="1:8" ht="124.8">
      <c r="A723" s="38" t="s">
        <v>1621</v>
      </c>
      <c r="B723" s="39" t="s">
        <v>1611</v>
      </c>
      <c r="C723" s="39" t="s">
        <v>2276</v>
      </c>
      <c r="D723" s="39" t="s">
        <v>2423</v>
      </c>
      <c r="E723" s="39" t="s">
        <v>1622</v>
      </c>
      <c r="F723" s="39" t="s">
        <v>2307</v>
      </c>
      <c r="G723" s="40">
        <v>37394.300000000003</v>
      </c>
      <c r="H723" s="2"/>
    </row>
    <row r="724" spans="1:8" ht="124.8">
      <c r="A724" s="41" t="s">
        <v>1623</v>
      </c>
      <c r="B724" s="42" t="s">
        <v>1611</v>
      </c>
      <c r="C724" s="42" t="s">
        <v>2276</v>
      </c>
      <c r="D724" s="42" t="s">
        <v>2423</v>
      </c>
      <c r="E724" s="42" t="s">
        <v>1624</v>
      </c>
      <c r="F724" s="42"/>
      <c r="G724" s="43">
        <f>G725</f>
        <v>9990.77</v>
      </c>
      <c r="H724" s="2"/>
    </row>
    <row r="725" spans="1:8" ht="109.2">
      <c r="A725" s="38" t="s">
        <v>1625</v>
      </c>
      <c r="B725" s="39" t="s">
        <v>1611</v>
      </c>
      <c r="C725" s="39" t="s">
        <v>2276</v>
      </c>
      <c r="D725" s="39" t="s">
        <v>2423</v>
      </c>
      <c r="E725" s="39" t="s">
        <v>1626</v>
      </c>
      <c r="F725" s="39" t="s">
        <v>2302</v>
      </c>
      <c r="G725" s="40">
        <v>9990.77</v>
      </c>
      <c r="H725" s="2"/>
    </row>
    <row r="726" spans="1:8" ht="80.25" customHeight="1">
      <c r="A726" s="41" t="s">
        <v>1627</v>
      </c>
      <c r="B726" s="42" t="s">
        <v>1611</v>
      </c>
      <c r="C726" s="42" t="s">
        <v>2276</v>
      </c>
      <c r="D726" s="42" t="s">
        <v>2423</v>
      </c>
      <c r="E726" s="42" t="s">
        <v>1628</v>
      </c>
      <c r="F726" s="42"/>
      <c r="G726" s="43">
        <f>G727</f>
        <v>13040.7</v>
      </c>
      <c r="H726" s="2"/>
    </row>
    <row r="727" spans="1:8" ht="109.2">
      <c r="A727" s="38" t="s">
        <v>1629</v>
      </c>
      <c r="B727" s="39" t="s">
        <v>1611</v>
      </c>
      <c r="C727" s="39" t="s">
        <v>2276</v>
      </c>
      <c r="D727" s="39" t="s">
        <v>2423</v>
      </c>
      <c r="E727" s="39" t="s">
        <v>1630</v>
      </c>
      <c r="F727" s="39" t="s">
        <v>2307</v>
      </c>
      <c r="G727" s="40">
        <v>13040.7</v>
      </c>
      <c r="H727" s="2"/>
    </row>
    <row r="728" spans="1:8" ht="93.6">
      <c r="A728" s="41" t="s">
        <v>1631</v>
      </c>
      <c r="B728" s="42" t="s">
        <v>1611</v>
      </c>
      <c r="C728" s="42" t="s">
        <v>2276</v>
      </c>
      <c r="D728" s="42" t="s">
        <v>2423</v>
      </c>
      <c r="E728" s="42" t="s">
        <v>1632</v>
      </c>
      <c r="F728" s="42"/>
      <c r="G728" s="43">
        <f>G729</f>
        <v>120000</v>
      </c>
      <c r="H728" s="2"/>
    </row>
    <row r="729" spans="1:8" ht="140.4">
      <c r="A729" s="38" t="s">
        <v>1633</v>
      </c>
      <c r="B729" s="39" t="s">
        <v>1611</v>
      </c>
      <c r="C729" s="39" t="s">
        <v>2276</v>
      </c>
      <c r="D729" s="39" t="s">
        <v>2423</v>
      </c>
      <c r="E729" s="39" t="s">
        <v>1634</v>
      </c>
      <c r="F729" s="39" t="s">
        <v>2307</v>
      </c>
      <c r="G729" s="40">
        <v>120000</v>
      </c>
      <c r="H729" s="2"/>
    </row>
    <row r="730" spans="1:8" ht="31.2">
      <c r="A730" s="33" t="s">
        <v>2370</v>
      </c>
      <c r="B730" s="34" t="s">
        <v>1611</v>
      </c>
      <c r="C730" s="34" t="s">
        <v>2276</v>
      </c>
      <c r="D730" s="34" t="s">
        <v>2423</v>
      </c>
      <c r="E730" s="34" t="s">
        <v>2371</v>
      </c>
      <c r="F730" s="34"/>
      <c r="G730" s="18">
        <f>G731</f>
        <v>398.67</v>
      </c>
      <c r="H730" s="2"/>
    </row>
    <row r="731" spans="1:8" ht="15.6">
      <c r="A731" s="35" t="s">
        <v>2312</v>
      </c>
      <c r="B731" s="36" t="s">
        <v>1611</v>
      </c>
      <c r="C731" s="36" t="s">
        <v>2276</v>
      </c>
      <c r="D731" s="36" t="s">
        <v>2423</v>
      </c>
      <c r="E731" s="36" t="s">
        <v>2372</v>
      </c>
      <c r="F731" s="36"/>
      <c r="G731" s="37">
        <f>G732</f>
        <v>398.67</v>
      </c>
      <c r="H731" s="2"/>
    </row>
    <row r="732" spans="1:8" ht="46.8">
      <c r="A732" s="41" t="s">
        <v>2373</v>
      </c>
      <c r="B732" s="42" t="s">
        <v>1611</v>
      </c>
      <c r="C732" s="42" t="s">
        <v>2276</v>
      </c>
      <c r="D732" s="42" t="s">
        <v>2423</v>
      </c>
      <c r="E732" s="42" t="s">
        <v>2374</v>
      </c>
      <c r="F732" s="42"/>
      <c r="G732" s="43">
        <f>G733</f>
        <v>398.67</v>
      </c>
      <c r="H732" s="2"/>
    </row>
    <row r="733" spans="1:8" ht="78">
      <c r="A733" s="38" t="s">
        <v>1635</v>
      </c>
      <c r="B733" s="39" t="s">
        <v>1611</v>
      </c>
      <c r="C733" s="39" t="s">
        <v>2276</v>
      </c>
      <c r="D733" s="39" t="s">
        <v>2423</v>
      </c>
      <c r="E733" s="39" t="s">
        <v>1636</v>
      </c>
      <c r="F733" s="39" t="s">
        <v>2260</v>
      </c>
      <c r="G733" s="40">
        <v>398.67</v>
      </c>
      <c r="H733" s="2"/>
    </row>
    <row r="734" spans="1:8" ht="62.4">
      <c r="A734" s="33" t="s">
        <v>2397</v>
      </c>
      <c r="B734" s="34" t="s">
        <v>1611</v>
      </c>
      <c r="C734" s="34" t="s">
        <v>2276</v>
      </c>
      <c r="D734" s="34" t="s">
        <v>2423</v>
      </c>
      <c r="E734" s="34" t="s">
        <v>2398</v>
      </c>
      <c r="F734" s="34"/>
      <c r="G734" s="18">
        <f>G735</f>
        <v>300</v>
      </c>
      <c r="H734" s="2"/>
    </row>
    <row r="735" spans="1:8" ht="15.6">
      <c r="A735" s="35" t="s">
        <v>2312</v>
      </c>
      <c r="B735" s="36" t="s">
        <v>1611</v>
      </c>
      <c r="C735" s="36" t="s">
        <v>2276</v>
      </c>
      <c r="D735" s="36" t="s">
        <v>2423</v>
      </c>
      <c r="E735" s="36" t="s">
        <v>2399</v>
      </c>
      <c r="F735" s="36"/>
      <c r="G735" s="37">
        <f>G736</f>
        <v>300</v>
      </c>
      <c r="H735" s="2"/>
    </row>
    <row r="736" spans="1:8" ht="93.6">
      <c r="A736" s="41" t="s">
        <v>2400</v>
      </c>
      <c r="B736" s="42" t="s">
        <v>1611</v>
      </c>
      <c r="C736" s="42" t="s">
        <v>2276</v>
      </c>
      <c r="D736" s="42" t="s">
        <v>2423</v>
      </c>
      <c r="E736" s="42" t="s">
        <v>2401</v>
      </c>
      <c r="F736" s="42"/>
      <c r="G736" s="43">
        <f>G737</f>
        <v>300</v>
      </c>
      <c r="H736" s="2"/>
    </row>
    <row r="737" spans="1:8" ht="109.2">
      <c r="A737" s="38" t="s">
        <v>1637</v>
      </c>
      <c r="B737" s="39" t="s">
        <v>1611</v>
      </c>
      <c r="C737" s="39" t="s">
        <v>2276</v>
      </c>
      <c r="D737" s="39" t="s">
        <v>2423</v>
      </c>
      <c r="E737" s="39" t="s">
        <v>1638</v>
      </c>
      <c r="F737" s="39" t="s">
        <v>2260</v>
      </c>
      <c r="G737" s="40">
        <v>300</v>
      </c>
      <c r="H737" s="2"/>
    </row>
    <row r="738" spans="1:8" ht="46.8">
      <c r="A738" s="33" t="s">
        <v>1639</v>
      </c>
      <c r="B738" s="34" t="s">
        <v>1611</v>
      </c>
      <c r="C738" s="34" t="s">
        <v>2276</v>
      </c>
      <c r="D738" s="34" t="s">
        <v>2423</v>
      </c>
      <c r="E738" s="34" t="s">
        <v>1640</v>
      </c>
      <c r="F738" s="34"/>
      <c r="G738" s="18">
        <f>G739+G743+G747</f>
        <v>185700</v>
      </c>
      <c r="H738" s="2"/>
    </row>
    <row r="739" spans="1:8" ht="62.4">
      <c r="A739" s="35" t="s">
        <v>2587</v>
      </c>
      <c r="B739" s="36" t="s">
        <v>1611</v>
      </c>
      <c r="C739" s="36" t="s">
        <v>2276</v>
      </c>
      <c r="D739" s="36" t="s">
        <v>2423</v>
      </c>
      <c r="E739" s="36" t="s">
        <v>1641</v>
      </c>
      <c r="F739" s="36"/>
      <c r="G739" s="37">
        <f>G740</f>
        <v>99504.15</v>
      </c>
      <c r="H739" s="2"/>
    </row>
    <row r="740" spans="1:8" ht="31.2">
      <c r="A740" s="41" t="s">
        <v>1642</v>
      </c>
      <c r="B740" s="42" t="s">
        <v>1611</v>
      </c>
      <c r="C740" s="42" t="s">
        <v>2276</v>
      </c>
      <c r="D740" s="42" t="s">
        <v>2423</v>
      </c>
      <c r="E740" s="42" t="s">
        <v>1643</v>
      </c>
      <c r="F740" s="42"/>
      <c r="G740" s="43">
        <f>G741+G742</f>
        <v>99504.15</v>
      </c>
      <c r="H740" s="2"/>
    </row>
    <row r="741" spans="1:8" ht="156">
      <c r="A741" s="38" t="s">
        <v>1644</v>
      </c>
      <c r="B741" s="39" t="s">
        <v>1611</v>
      </c>
      <c r="C741" s="39" t="s">
        <v>2276</v>
      </c>
      <c r="D741" s="39" t="s">
        <v>2423</v>
      </c>
      <c r="E741" s="39" t="s">
        <v>1645</v>
      </c>
      <c r="F741" s="39" t="s">
        <v>2297</v>
      </c>
      <c r="G741" s="40">
        <v>38453.89</v>
      </c>
      <c r="H741" s="2"/>
    </row>
    <row r="742" spans="1:8" ht="140.4">
      <c r="A742" s="38" t="s">
        <v>1646</v>
      </c>
      <c r="B742" s="39" t="s">
        <v>1611</v>
      </c>
      <c r="C742" s="39" t="s">
        <v>2276</v>
      </c>
      <c r="D742" s="39" t="s">
        <v>2423</v>
      </c>
      <c r="E742" s="39" t="s">
        <v>1647</v>
      </c>
      <c r="F742" s="39" t="s">
        <v>2297</v>
      </c>
      <c r="G742" s="40">
        <v>61050.26</v>
      </c>
      <c r="H742" s="2"/>
    </row>
    <row r="743" spans="1:8" ht="31.2">
      <c r="A743" s="35" t="s">
        <v>1648</v>
      </c>
      <c r="B743" s="36" t="s">
        <v>1611</v>
      </c>
      <c r="C743" s="36" t="s">
        <v>2276</v>
      </c>
      <c r="D743" s="36" t="s">
        <v>2423</v>
      </c>
      <c r="E743" s="36" t="s">
        <v>1649</v>
      </c>
      <c r="F743" s="36"/>
      <c r="G743" s="37">
        <f>G744</f>
        <v>57150</v>
      </c>
      <c r="H743" s="2"/>
    </row>
    <row r="744" spans="1:8" ht="46.8">
      <c r="A744" s="41" t="s">
        <v>1650</v>
      </c>
      <c r="B744" s="42" t="s">
        <v>1611</v>
      </c>
      <c r="C744" s="42" t="s">
        <v>2276</v>
      </c>
      <c r="D744" s="42" t="s">
        <v>2423</v>
      </c>
      <c r="E744" s="42" t="s">
        <v>1651</v>
      </c>
      <c r="F744" s="42"/>
      <c r="G744" s="43">
        <f>G745+G746</f>
        <v>57150</v>
      </c>
      <c r="H744" s="2"/>
    </row>
    <row r="745" spans="1:8" ht="62.4">
      <c r="A745" s="38" t="s">
        <v>1652</v>
      </c>
      <c r="B745" s="39" t="s">
        <v>1611</v>
      </c>
      <c r="C745" s="39" t="s">
        <v>2276</v>
      </c>
      <c r="D745" s="39" t="s">
        <v>2423</v>
      </c>
      <c r="E745" s="39" t="s">
        <v>1653</v>
      </c>
      <c r="F745" s="39" t="s">
        <v>2297</v>
      </c>
      <c r="G745" s="40">
        <v>25650</v>
      </c>
      <c r="H745" s="2"/>
    </row>
    <row r="746" spans="1:8" ht="62.4">
      <c r="A746" s="38" t="s">
        <v>1654</v>
      </c>
      <c r="B746" s="39" t="s">
        <v>1611</v>
      </c>
      <c r="C746" s="39" t="s">
        <v>2276</v>
      </c>
      <c r="D746" s="39" t="s">
        <v>2423</v>
      </c>
      <c r="E746" s="39" t="s">
        <v>1655</v>
      </c>
      <c r="F746" s="39" t="s">
        <v>2302</v>
      </c>
      <c r="G746" s="40">
        <v>31500</v>
      </c>
      <c r="H746" s="2"/>
    </row>
    <row r="747" spans="1:8" ht="15.6">
      <c r="A747" s="35" t="s">
        <v>2312</v>
      </c>
      <c r="B747" s="36" t="s">
        <v>1611</v>
      </c>
      <c r="C747" s="36" t="s">
        <v>2276</v>
      </c>
      <c r="D747" s="36" t="s">
        <v>2423</v>
      </c>
      <c r="E747" s="36" t="s">
        <v>1656</v>
      </c>
      <c r="F747" s="36"/>
      <c r="G747" s="37">
        <f>G748+G750</f>
        <v>29045.85</v>
      </c>
      <c r="H747" s="2"/>
    </row>
    <row r="748" spans="1:8" ht="46.8">
      <c r="A748" s="41" t="s">
        <v>1657</v>
      </c>
      <c r="B748" s="42" t="s">
        <v>1611</v>
      </c>
      <c r="C748" s="42" t="s">
        <v>2276</v>
      </c>
      <c r="D748" s="42" t="s">
        <v>2423</v>
      </c>
      <c r="E748" s="42" t="s">
        <v>1658</v>
      </c>
      <c r="F748" s="42"/>
      <c r="G748" s="43">
        <f>G749</f>
        <v>125.85</v>
      </c>
      <c r="H748" s="2"/>
    </row>
    <row r="749" spans="1:8" ht="117" customHeight="1">
      <c r="A749" s="38" t="s">
        <v>2257</v>
      </c>
      <c r="B749" s="39" t="s">
        <v>1611</v>
      </c>
      <c r="C749" s="39" t="s">
        <v>2276</v>
      </c>
      <c r="D749" s="39" t="s">
        <v>2423</v>
      </c>
      <c r="E749" s="39" t="s">
        <v>1659</v>
      </c>
      <c r="F749" s="39" t="s">
        <v>2252</v>
      </c>
      <c r="G749" s="40">
        <v>125.85</v>
      </c>
      <c r="H749" s="2"/>
    </row>
    <row r="750" spans="1:8" ht="62.4">
      <c r="A750" s="41" t="s">
        <v>1660</v>
      </c>
      <c r="B750" s="42" t="s">
        <v>1611</v>
      </c>
      <c r="C750" s="42" t="s">
        <v>2276</v>
      </c>
      <c r="D750" s="42" t="s">
        <v>2423</v>
      </c>
      <c r="E750" s="42" t="s">
        <v>1661</v>
      </c>
      <c r="F750" s="42"/>
      <c r="G750" s="43">
        <f>G751</f>
        <v>28920</v>
      </c>
      <c r="H750" s="2"/>
    </row>
    <row r="751" spans="1:8" ht="93.6">
      <c r="A751" s="38" t="s">
        <v>1662</v>
      </c>
      <c r="B751" s="39" t="s">
        <v>1611</v>
      </c>
      <c r="C751" s="39" t="s">
        <v>2276</v>
      </c>
      <c r="D751" s="39" t="s">
        <v>2423</v>
      </c>
      <c r="E751" s="39" t="s">
        <v>1663</v>
      </c>
      <c r="F751" s="39" t="s">
        <v>2307</v>
      </c>
      <c r="G751" s="40">
        <v>28920</v>
      </c>
      <c r="H751" s="2"/>
    </row>
    <row r="752" spans="1:8" ht="31.2">
      <c r="A752" s="33" t="s">
        <v>2290</v>
      </c>
      <c r="B752" s="34" t="s">
        <v>1611</v>
      </c>
      <c r="C752" s="34" t="s">
        <v>2276</v>
      </c>
      <c r="D752" s="34" t="s">
        <v>2423</v>
      </c>
      <c r="E752" s="34" t="s">
        <v>2291</v>
      </c>
      <c r="F752" s="34"/>
      <c r="G752" s="18">
        <f>G753</f>
        <v>55340.97</v>
      </c>
      <c r="H752" s="2"/>
    </row>
    <row r="753" spans="1:8" ht="15.6">
      <c r="A753" s="35" t="s">
        <v>2292</v>
      </c>
      <c r="B753" s="36" t="s">
        <v>1611</v>
      </c>
      <c r="C753" s="36" t="s">
        <v>2276</v>
      </c>
      <c r="D753" s="36" t="s">
        <v>2423</v>
      </c>
      <c r="E753" s="36" t="s">
        <v>2293</v>
      </c>
      <c r="F753" s="36"/>
      <c r="G753" s="37">
        <f>G754+G755+G756+G757+G758+G759</f>
        <v>55340.97</v>
      </c>
      <c r="H753" s="2"/>
    </row>
    <row r="754" spans="1:8" ht="109.2">
      <c r="A754" s="38" t="s">
        <v>2250</v>
      </c>
      <c r="B754" s="39" t="s">
        <v>1611</v>
      </c>
      <c r="C754" s="39" t="s">
        <v>2276</v>
      </c>
      <c r="D754" s="39" t="s">
        <v>2423</v>
      </c>
      <c r="E754" s="39" t="s">
        <v>2294</v>
      </c>
      <c r="F754" s="39" t="s">
        <v>2252</v>
      </c>
      <c r="G754" s="40">
        <v>45363.9</v>
      </c>
      <c r="H754" s="2"/>
    </row>
    <row r="755" spans="1:8" ht="115.5" customHeight="1">
      <c r="A755" s="38" t="s">
        <v>2257</v>
      </c>
      <c r="B755" s="39" t="s">
        <v>1611</v>
      </c>
      <c r="C755" s="39" t="s">
        <v>2276</v>
      </c>
      <c r="D755" s="39" t="s">
        <v>2423</v>
      </c>
      <c r="E755" s="39" t="s">
        <v>2295</v>
      </c>
      <c r="F755" s="39" t="s">
        <v>2252</v>
      </c>
      <c r="G755" s="40">
        <v>69.819999999999993</v>
      </c>
      <c r="H755" s="2"/>
    </row>
    <row r="756" spans="1:8" ht="62.4">
      <c r="A756" s="38" t="s">
        <v>2259</v>
      </c>
      <c r="B756" s="39" t="s">
        <v>1611</v>
      </c>
      <c r="C756" s="39" t="s">
        <v>2276</v>
      </c>
      <c r="D756" s="39" t="s">
        <v>2423</v>
      </c>
      <c r="E756" s="39" t="s">
        <v>2295</v>
      </c>
      <c r="F756" s="39" t="s">
        <v>2260</v>
      </c>
      <c r="G756" s="40">
        <v>1124.04</v>
      </c>
      <c r="H756" s="2"/>
    </row>
    <row r="757" spans="1:8" ht="162.75" customHeight="1">
      <c r="A757" s="38" t="s">
        <v>2298</v>
      </c>
      <c r="B757" s="39" t="s">
        <v>1611</v>
      </c>
      <c r="C757" s="39" t="s">
        <v>2276</v>
      </c>
      <c r="D757" s="39" t="s">
        <v>2423</v>
      </c>
      <c r="E757" s="39" t="s">
        <v>2299</v>
      </c>
      <c r="F757" s="39" t="s">
        <v>2252</v>
      </c>
      <c r="G757" s="40">
        <v>2663.9</v>
      </c>
      <c r="H757" s="2"/>
    </row>
    <row r="758" spans="1:8" ht="140.4">
      <c r="A758" s="38" t="s">
        <v>1664</v>
      </c>
      <c r="B758" s="39" t="s">
        <v>1611</v>
      </c>
      <c r="C758" s="39" t="s">
        <v>2276</v>
      </c>
      <c r="D758" s="39" t="s">
        <v>2423</v>
      </c>
      <c r="E758" s="39" t="s">
        <v>1665</v>
      </c>
      <c r="F758" s="39" t="s">
        <v>2307</v>
      </c>
      <c r="G758" s="40">
        <v>5746.64</v>
      </c>
      <c r="H758" s="2"/>
    </row>
    <row r="759" spans="1:8" ht="62.4">
      <c r="A759" s="38" t="s">
        <v>1666</v>
      </c>
      <c r="B759" s="39" t="s">
        <v>1611</v>
      </c>
      <c r="C759" s="39" t="s">
        <v>2276</v>
      </c>
      <c r="D759" s="39" t="s">
        <v>2423</v>
      </c>
      <c r="E759" s="39" t="s">
        <v>1667</v>
      </c>
      <c r="F759" s="39" t="s">
        <v>2307</v>
      </c>
      <c r="G759" s="40">
        <v>372.67</v>
      </c>
      <c r="H759" s="2"/>
    </row>
    <row r="760" spans="1:8" ht="72" customHeight="1">
      <c r="A760" s="24" t="s">
        <v>1668</v>
      </c>
      <c r="B760" s="25" t="s">
        <v>1669</v>
      </c>
      <c r="C760" s="25"/>
      <c r="D760" s="25"/>
      <c r="E760" s="25"/>
      <c r="F760" s="25"/>
      <c r="G760" s="26">
        <f>G761+G774+G780</f>
        <v>472513.70999999996</v>
      </c>
      <c r="H760" s="2"/>
    </row>
    <row r="761" spans="1:8" ht="15.6">
      <c r="A761" s="44" t="s">
        <v>2367</v>
      </c>
      <c r="B761" s="45" t="s">
        <v>1669</v>
      </c>
      <c r="C761" s="45" t="s">
        <v>2276</v>
      </c>
      <c r="D761" s="45"/>
      <c r="E761" s="45"/>
      <c r="F761" s="45"/>
      <c r="G761" s="46">
        <f>G762</f>
        <v>148397.93</v>
      </c>
      <c r="H761" s="2"/>
    </row>
    <row r="762" spans="1:8" ht="15.6">
      <c r="A762" s="47" t="s">
        <v>1670</v>
      </c>
      <c r="B762" s="48" t="s">
        <v>1669</v>
      </c>
      <c r="C762" s="48" t="s">
        <v>2276</v>
      </c>
      <c r="D762" s="48" t="s">
        <v>2412</v>
      </c>
      <c r="E762" s="48"/>
      <c r="F762" s="48"/>
      <c r="G762" s="49">
        <f>G763</f>
        <v>148397.93</v>
      </c>
      <c r="H762" s="2"/>
    </row>
    <row r="763" spans="1:8" ht="62.4">
      <c r="A763" s="33" t="s">
        <v>1671</v>
      </c>
      <c r="B763" s="34" t="s">
        <v>1669</v>
      </c>
      <c r="C763" s="34" t="s">
        <v>2276</v>
      </c>
      <c r="D763" s="34" t="s">
        <v>2412</v>
      </c>
      <c r="E763" s="34" t="s">
        <v>1672</v>
      </c>
      <c r="F763" s="34"/>
      <c r="G763" s="18">
        <f>G764+G768</f>
        <v>148397.93</v>
      </c>
      <c r="H763" s="2"/>
    </row>
    <row r="764" spans="1:8" ht="31.2">
      <c r="A764" s="35" t="s">
        <v>2460</v>
      </c>
      <c r="B764" s="36" t="s">
        <v>1669</v>
      </c>
      <c r="C764" s="36" t="s">
        <v>2276</v>
      </c>
      <c r="D764" s="36" t="s">
        <v>2412</v>
      </c>
      <c r="E764" s="36" t="s">
        <v>1673</v>
      </c>
      <c r="F764" s="36"/>
      <c r="G764" s="37">
        <f>G765</f>
        <v>118441.85</v>
      </c>
      <c r="H764" s="2"/>
    </row>
    <row r="765" spans="1:8" ht="46.8">
      <c r="A765" s="41" t="s">
        <v>1674</v>
      </c>
      <c r="B765" s="42" t="s">
        <v>1669</v>
      </c>
      <c r="C765" s="42" t="s">
        <v>2276</v>
      </c>
      <c r="D765" s="42" t="s">
        <v>2412</v>
      </c>
      <c r="E765" s="42" t="s">
        <v>1675</v>
      </c>
      <c r="F765" s="42"/>
      <c r="G765" s="43">
        <f>G766+G767</f>
        <v>118441.85</v>
      </c>
      <c r="H765" s="2"/>
    </row>
    <row r="766" spans="1:8" ht="124.8">
      <c r="A766" s="38" t="s">
        <v>1676</v>
      </c>
      <c r="B766" s="39" t="s">
        <v>1669</v>
      </c>
      <c r="C766" s="39" t="s">
        <v>2276</v>
      </c>
      <c r="D766" s="39" t="s">
        <v>2412</v>
      </c>
      <c r="E766" s="39" t="s">
        <v>1677</v>
      </c>
      <c r="F766" s="39" t="s">
        <v>2302</v>
      </c>
      <c r="G766" s="40">
        <v>59183.22</v>
      </c>
      <c r="H766" s="2"/>
    </row>
    <row r="767" spans="1:8" ht="124.8">
      <c r="A767" s="38" t="s">
        <v>1676</v>
      </c>
      <c r="B767" s="39" t="s">
        <v>1669</v>
      </c>
      <c r="C767" s="39" t="s">
        <v>2276</v>
      </c>
      <c r="D767" s="39" t="s">
        <v>2412</v>
      </c>
      <c r="E767" s="39" t="s">
        <v>1678</v>
      </c>
      <c r="F767" s="39" t="s">
        <v>2302</v>
      </c>
      <c r="G767" s="40">
        <v>59258.63</v>
      </c>
      <c r="H767" s="2"/>
    </row>
    <row r="768" spans="1:8" ht="15.6">
      <c r="A768" s="35" t="s">
        <v>2312</v>
      </c>
      <c r="B768" s="36" t="s">
        <v>1669</v>
      </c>
      <c r="C768" s="36" t="s">
        <v>2276</v>
      </c>
      <c r="D768" s="36" t="s">
        <v>2412</v>
      </c>
      <c r="E768" s="36" t="s">
        <v>1679</v>
      </c>
      <c r="F768" s="36"/>
      <c r="G768" s="37">
        <f>G769</f>
        <v>29956.079999999998</v>
      </c>
      <c r="H768" s="2"/>
    </row>
    <row r="769" spans="1:8" ht="46.8">
      <c r="A769" s="41" t="s">
        <v>1680</v>
      </c>
      <c r="B769" s="42" t="s">
        <v>1669</v>
      </c>
      <c r="C769" s="42" t="s">
        <v>2276</v>
      </c>
      <c r="D769" s="42" t="s">
        <v>2412</v>
      </c>
      <c r="E769" s="42" t="s">
        <v>1681</v>
      </c>
      <c r="F769" s="42"/>
      <c r="G769" s="43">
        <f>G770+G771+G772+G773</f>
        <v>29956.079999999998</v>
      </c>
      <c r="H769" s="2"/>
    </row>
    <row r="770" spans="1:8" ht="78">
      <c r="A770" s="38" t="s">
        <v>1682</v>
      </c>
      <c r="B770" s="39" t="s">
        <v>1669</v>
      </c>
      <c r="C770" s="39" t="s">
        <v>2276</v>
      </c>
      <c r="D770" s="39" t="s">
        <v>2412</v>
      </c>
      <c r="E770" s="39" t="s">
        <v>1683</v>
      </c>
      <c r="F770" s="39" t="s">
        <v>2260</v>
      </c>
      <c r="G770" s="40">
        <v>1944.37</v>
      </c>
      <c r="H770" s="2"/>
    </row>
    <row r="771" spans="1:8" ht="78">
      <c r="A771" s="38" t="s">
        <v>1684</v>
      </c>
      <c r="B771" s="39" t="s">
        <v>1669</v>
      </c>
      <c r="C771" s="39" t="s">
        <v>2276</v>
      </c>
      <c r="D771" s="39" t="s">
        <v>2412</v>
      </c>
      <c r="E771" s="39" t="s">
        <v>1685</v>
      </c>
      <c r="F771" s="39" t="s">
        <v>2260</v>
      </c>
      <c r="G771" s="40">
        <v>2897.18</v>
      </c>
      <c r="H771" s="2"/>
    </row>
    <row r="772" spans="1:8" ht="109.2">
      <c r="A772" s="38" t="s">
        <v>1686</v>
      </c>
      <c r="B772" s="39" t="s">
        <v>1669</v>
      </c>
      <c r="C772" s="39" t="s">
        <v>2276</v>
      </c>
      <c r="D772" s="39" t="s">
        <v>2412</v>
      </c>
      <c r="E772" s="39" t="s">
        <v>1687</v>
      </c>
      <c r="F772" s="39" t="s">
        <v>2260</v>
      </c>
      <c r="G772" s="40">
        <v>24560.26</v>
      </c>
      <c r="H772" s="2"/>
    </row>
    <row r="773" spans="1:8" ht="62.4">
      <c r="A773" s="38" t="s">
        <v>1688</v>
      </c>
      <c r="B773" s="39" t="s">
        <v>1669</v>
      </c>
      <c r="C773" s="39" t="s">
        <v>2276</v>
      </c>
      <c r="D773" s="39" t="s">
        <v>2412</v>
      </c>
      <c r="E773" s="39" t="s">
        <v>1689</v>
      </c>
      <c r="F773" s="39" t="s">
        <v>2260</v>
      </c>
      <c r="G773" s="40">
        <v>554.27</v>
      </c>
      <c r="H773" s="2"/>
    </row>
    <row r="774" spans="1:8" ht="33" customHeight="1">
      <c r="A774" s="44" t="s">
        <v>2379</v>
      </c>
      <c r="B774" s="45" t="s">
        <v>1669</v>
      </c>
      <c r="C774" s="45" t="s">
        <v>2380</v>
      </c>
      <c r="D774" s="45"/>
      <c r="E774" s="45"/>
      <c r="F774" s="45"/>
      <c r="G774" s="46">
        <f>G775</f>
        <v>120503.03999999999</v>
      </c>
      <c r="H774" s="2"/>
    </row>
    <row r="775" spans="1:8" ht="15.6">
      <c r="A775" s="47" t="s">
        <v>2381</v>
      </c>
      <c r="B775" s="48" t="s">
        <v>1669</v>
      </c>
      <c r="C775" s="48" t="s">
        <v>2380</v>
      </c>
      <c r="D775" s="48" t="s">
        <v>2270</v>
      </c>
      <c r="E775" s="48"/>
      <c r="F775" s="48"/>
      <c r="G775" s="49">
        <f>G776</f>
        <v>120503.03999999999</v>
      </c>
      <c r="H775" s="2"/>
    </row>
    <row r="776" spans="1:8" ht="62.4">
      <c r="A776" s="33" t="s">
        <v>1671</v>
      </c>
      <c r="B776" s="34" t="s">
        <v>1669</v>
      </c>
      <c r="C776" s="34" t="s">
        <v>2380</v>
      </c>
      <c r="D776" s="34" t="s">
        <v>2270</v>
      </c>
      <c r="E776" s="34" t="s">
        <v>1672</v>
      </c>
      <c r="F776" s="34"/>
      <c r="G776" s="18">
        <f>G777</f>
        <v>120503.03999999999</v>
      </c>
      <c r="H776" s="2"/>
    </row>
    <row r="777" spans="1:8" ht="31.2">
      <c r="A777" s="35" t="s">
        <v>2460</v>
      </c>
      <c r="B777" s="36" t="s">
        <v>1669</v>
      </c>
      <c r="C777" s="36" t="s">
        <v>2380</v>
      </c>
      <c r="D777" s="36" t="s">
        <v>2270</v>
      </c>
      <c r="E777" s="36" t="s">
        <v>1673</v>
      </c>
      <c r="F777" s="36"/>
      <c r="G777" s="37">
        <f>G778</f>
        <v>120503.03999999999</v>
      </c>
      <c r="H777" s="2"/>
    </row>
    <row r="778" spans="1:8" ht="62.4">
      <c r="A778" s="41" t="s">
        <v>1690</v>
      </c>
      <c r="B778" s="42" t="s">
        <v>1669</v>
      </c>
      <c r="C778" s="42" t="s">
        <v>2380</v>
      </c>
      <c r="D778" s="42" t="s">
        <v>2270</v>
      </c>
      <c r="E778" s="42" t="s">
        <v>1691</v>
      </c>
      <c r="F778" s="42"/>
      <c r="G778" s="43">
        <f>G779</f>
        <v>120503.03999999999</v>
      </c>
      <c r="H778" s="2"/>
    </row>
    <row r="779" spans="1:8" ht="46.8">
      <c r="A779" s="38" t="s">
        <v>1692</v>
      </c>
      <c r="B779" s="39" t="s">
        <v>1669</v>
      </c>
      <c r="C779" s="39" t="s">
        <v>2380</v>
      </c>
      <c r="D779" s="39" t="s">
        <v>2270</v>
      </c>
      <c r="E779" s="39" t="s">
        <v>1693</v>
      </c>
      <c r="F779" s="39" t="s">
        <v>2302</v>
      </c>
      <c r="G779" s="40">
        <v>120503.03999999999</v>
      </c>
      <c r="H779" s="2"/>
    </row>
    <row r="780" spans="1:8" ht="24" customHeight="1">
      <c r="A780" s="44" t="s">
        <v>1694</v>
      </c>
      <c r="B780" s="45" t="s">
        <v>1669</v>
      </c>
      <c r="C780" s="45" t="s">
        <v>2412</v>
      </c>
      <c r="D780" s="45"/>
      <c r="E780" s="45"/>
      <c r="F780" s="45"/>
      <c r="G780" s="46">
        <f>G781+G787+G792+G798</f>
        <v>203612.74</v>
      </c>
      <c r="H780" s="2"/>
    </row>
    <row r="781" spans="1:8" ht="15.6">
      <c r="A781" s="47" t="s">
        <v>1695</v>
      </c>
      <c r="B781" s="48" t="s">
        <v>1669</v>
      </c>
      <c r="C781" s="48" t="s">
        <v>2412</v>
      </c>
      <c r="D781" s="48" t="s">
        <v>2245</v>
      </c>
      <c r="E781" s="48"/>
      <c r="F781" s="48"/>
      <c r="G781" s="49">
        <f>G782</f>
        <v>1073.67</v>
      </c>
      <c r="H781" s="2"/>
    </row>
    <row r="782" spans="1:8" ht="62.4">
      <c r="A782" s="33" t="s">
        <v>1671</v>
      </c>
      <c r="B782" s="34" t="s">
        <v>1669</v>
      </c>
      <c r="C782" s="34" t="s">
        <v>2412</v>
      </c>
      <c r="D782" s="34" t="s">
        <v>2245</v>
      </c>
      <c r="E782" s="34" t="s">
        <v>1672</v>
      </c>
      <c r="F782" s="34"/>
      <c r="G782" s="18">
        <f>G783</f>
        <v>1073.67</v>
      </c>
      <c r="H782" s="2"/>
    </row>
    <row r="783" spans="1:8" ht="15.6">
      <c r="A783" s="35" t="s">
        <v>2312</v>
      </c>
      <c r="B783" s="36" t="s">
        <v>1669</v>
      </c>
      <c r="C783" s="36" t="s">
        <v>2412</v>
      </c>
      <c r="D783" s="36" t="s">
        <v>2245</v>
      </c>
      <c r="E783" s="36" t="s">
        <v>1679</v>
      </c>
      <c r="F783" s="36"/>
      <c r="G783" s="37">
        <f>G784</f>
        <v>1073.67</v>
      </c>
      <c r="H783" s="2"/>
    </row>
    <row r="784" spans="1:8" ht="31.2">
      <c r="A784" s="41" t="s">
        <v>1696</v>
      </c>
      <c r="B784" s="42" t="s">
        <v>1669</v>
      </c>
      <c r="C784" s="42" t="s">
        <v>2412</v>
      </c>
      <c r="D784" s="42" t="s">
        <v>2245</v>
      </c>
      <c r="E784" s="42" t="s">
        <v>1697</v>
      </c>
      <c r="F784" s="42"/>
      <c r="G784" s="43">
        <f>G785+G786</f>
        <v>1073.67</v>
      </c>
      <c r="H784" s="2"/>
    </row>
    <row r="785" spans="1:8" ht="93.6">
      <c r="A785" s="38" t="s">
        <v>1698</v>
      </c>
      <c r="B785" s="39" t="s">
        <v>1669</v>
      </c>
      <c r="C785" s="39" t="s">
        <v>2412</v>
      </c>
      <c r="D785" s="39" t="s">
        <v>2245</v>
      </c>
      <c r="E785" s="39" t="s">
        <v>1699</v>
      </c>
      <c r="F785" s="39" t="s">
        <v>2260</v>
      </c>
      <c r="G785" s="40">
        <v>322.58</v>
      </c>
      <c r="H785" s="2"/>
    </row>
    <row r="786" spans="1:8" ht="78">
      <c r="A786" s="38" t="s">
        <v>1700</v>
      </c>
      <c r="B786" s="39" t="s">
        <v>1669</v>
      </c>
      <c r="C786" s="39" t="s">
        <v>2412</v>
      </c>
      <c r="D786" s="39" t="s">
        <v>2245</v>
      </c>
      <c r="E786" s="39" t="s">
        <v>1701</v>
      </c>
      <c r="F786" s="39" t="s">
        <v>2260</v>
      </c>
      <c r="G786" s="40">
        <v>751.09</v>
      </c>
      <c r="H786" s="2"/>
    </row>
    <row r="787" spans="1:8" ht="27.75" customHeight="1">
      <c r="A787" s="47" t="s">
        <v>1702</v>
      </c>
      <c r="B787" s="48" t="s">
        <v>1669</v>
      </c>
      <c r="C787" s="48" t="s">
        <v>2412</v>
      </c>
      <c r="D787" s="48" t="s">
        <v>2270</v>
      </c>
      <c r="E787" s="48"/>
      <c r="F787" s="48"/>
      <c r="G787" s="49">
        <f>G788</f>
        <v>17056.05</v>
      </c>
      <c r="H787" s="2"/>
    </row>
    <row r="788" spans="1:8" ht="62.4">
      <c r="A788" s="33" t="s">
        <v>1671</v>
      </c>
      <c r="B788" s="34" t="s">
        <v>1669</v>
      </c>
      <c r="C788" s="34" t="s">
        <v>2412</v>
      </c>
      <c r="D788" s="34" t="s">
        <v>2270</v>
      </c>
      <c r="E788" s="34" t="s">
        <v>1672</v>
      </c>
      <c r="F788" s="34"/>
      <c r="G788" s="18">
        <f>G789</f>
        <v>17056.05</v>
      </c>
      <c r="H788" s="2"/>
    </row>
    <row r="789" spans="1:8" ht="31.2">
      <c r="A789" s="35" t="s">
        <v>2460</v>
      </c>
      <c r="B789" s="36" t="s">
        <v>1669</v>
      </c>
      <c r="C789" s="36" t="s">
        <v>2412</v>
      </c>
      <c r="D789" s="36" t="s">
        <v>2270</v>
      </c>
      <c r="E789" s="36" t="s">
        <v>1673</v>
      </c>
      <c r="F789" s="36"/>
      <c r="G789" s="37">
        <f>G790</f>
        <v>17056.05</v>
      </c>
      <c r="H789" s="2"/>
    </row>
    <row r="790" spans="1:8" ht="62.4">
      <c r="A790" s="41" t="s">
        <v>1690</v>
      </c>
      <c r="B790" s="42" t="s">
        <v>1669</v>
      </c>
      <c r="C790" s="42" t="s">
        <v>2412</v>
      </c>
      <c r="D790" s="42" t="s">
        <v>2270</v>
      </c>
      <c r="E790" s="42" t="s">
        <v>1691</v>
      </c>
      <c r="F790" s="42"/>
      <c r="G790" s="43">
        <f>G791</f>
        <v>17056.05</v>
      </c>
      <c r="H790" s="2"/>
    </row>
    <row r="791" spans="1:8" ht="46.8">
      <c r="A791" s="38" t="s">
        <v>1703</v>
      </c>
      <c r="B791" s="39" t="s">
        <v>1669</v>
      </c>
      <c r="C791" s="39" t="s">
        <v>2412</v>
      </c>
      <c r="D791" s="39" t="s">
        <v>2270</v>
      </c>
      <c r="E791" s="39" t="s">
        <v>1704</v>
      </c>
      <c r="F791" s="39" t="s">
        <v>2302</v>
      </c>
      <c r="G791" s="40">
        <v>17056.05</v>
      </c>
      <c r="H791" s="2"/>
    </row>
    <row r="792" spans="1:8" ht="31.2">
      <c r="A792" s="47" t="s">
        <v>1705</v>
      </c>
      <c r="B792" s="48" t="s">
        <v>1669</v>
      </c>
      <c r="C792" s="48" t="s">
        <v>2412</v>
      </c>
      <c r="D792" s="48" t="s">
        <v>2247</v>
      </c>
      <c r="E792" s="48"/>
      <c r="F792" s="48"/>
      <c r="G792" s="49">
        <f>G793</f>
        <v>13281.099999999999</v>
      </c>
      <c r="H792" s="2"/>
    </row>
    <row r="793" spans="1:8" ht="62.4">
      <c r="A793" s="33" t="s">
        <v>1671</v>
      </c>
      <c r="B793" s="34" t="s">
        <v>1669</v>
      </c>
      <c r="C793" s="34" t="s">
        <v>2412</v>
      </c>
      <c r="D793" s="34" t="s">
        <v>2247</v>
      </c>
      <c r="E793" s="34" t="s">
        <v>1672</v>
      </c>
      <c r="F793" s="34"/>
      <c r="G793" s="18">
        <f>G794</f>
        <v>13281.099999999999</v>
      </c>
      <c r="H793" s="2"/>
    </row>
    <row r="794" spans="1:8" ht="15.6">
      <c r="A794" s="35" t="s">
        <v>2312</v>
      </c>
      <c r="B794" s="36" t="s">
        <v>1669</v>
      </c>
      <c r="C794" s="36" t="s">
        <v>2412</v>
      </c>
      <c r="D794" s="36" t="s">
        <v>2247</v>
      </c>
      <c r="E794" s="36" t="s">
        <v>1679</v>
      </c>
      <c r="F794" s="36"/>
      <c r="G794" s="37">
        <f>G795</f>
        <v>13281.099999999999</v>
      </c>
      <c r="H794" s="2"/>
    </row>
    <row r="795" spans="1:8" ht="62.4">
      <c r="A795" s="41" t="s">
        <v>1706</v>
      </c>
      <c r="B795" s="42" t="s">
        <v>1669</v>
      </c>
      <c r="C795" s="42" t="s">
        <v>2412</v>
      </c>
      <c r="D795" s="42" t="s">
        <v>2247</v>
      </c>
      <c r="E795" s="42" t="s">
        <v>1707</v>
      </c>
      <c r="F795" s="42"/>
      <c r="G795" s="43">
        <f>G796+G797</f>
        <v>13281.099999999999</v>
      </c>
      <c r="H795" s="2"/>
    </row>
    <row r="796" spans="1:8" ht="78">
      <c r="A796" s="38" t="s">
        <v>2425</v>
      </c>
      <c r="B796" s="39" t="s">
        <v>1669</v>
      </c>
      <c r="C796" s="39" t="s">
        <v>2412</v>
      </c>
      <c r="D796" s="39" t="s">
        <v>2247</v>
      </c>
      <c r="E796" s="39" t="s">
        <v>1708</v>
      </c>
      <c r="F796" s="39" t="s">
        <v>2307</v>
      </c>
      <c r="G796" s="40">
        <v>10247.299999999999</v>
      </c>
      <c r="H796" s="2"/>
    </row>
    <row r="797" spans="1:8" ht="93.6">
      <c r="A797" s="38" t="s">
        <v>1709</v>
      </c>
      <c r="B797" s="39" t="s">
        <v>1669</v>
      </c>
      <c r="C797" s="39" t="s">
        <v>2412</v>
      </c>
      <c r="D797" s="39" t="s">
        <v>2247</v>
      </c>
      <c r="E797" s="39" t="s">
        <v>1710</v>
      </c>
      <c r="F797" s="39" t="s">
        <v>2302</v>
      </c>
      <c r="G797" s="40">
        <v>3033.8</v>
      </c>
      <c r="H797" s="2"/>
    </row>
    <row r="798" spans="1:8" ht="31.2">
      <c r="A798" s="47" t="s">
        <v>1711</v>
      </c>
      <c r="B798" s="48" t="s">
        <v>1669</v>
      </c>
      <c r="C798" s="48" t="s">
        <v>2412</v>
      </c>
      <c r="D798" s="48" t="s">
        <v>2380</v>
      </c>
      <c r="E798" s="48"/>
      <c r="F798" s="48"/>
      <c r="G798" s="49">
        <f>G799+G820</f>
        <v>172201.91999999998</v>
      </c>
      <c r="H798" s="2"/>
    </row>
    <row r="799" spans="1:8" ht="62.4">
      <c r="A799" s="33" t="s">
        <v>1671</v>
      </c>
      <c r="B799" s="34" t="s">
        <v>1669</v>
      </c>
      <c r="C799" s="34" t="s">
        <v>2412</v>
      </c>
      <c r="D799" s="34" t="s">
        <v>2380</v>
      </c>
      <c r="E799" s="34" t="s">
        <v>1672</v>
      </c>
      <c r="F799" s="34"/>
      <c r="G799" s="18">
        <f>G800+G803+G809</f>
        <v>170051.41999999998</v>
      </c>
      <c r="H799" s="2"/>
    </row>
    <row r="800" spans="1:8" ht="62.4">
      <c r="A800" s="35" t="s">
        <v>2587</v>
      </c>
      <c r="B800" s="36" t="s">
        <v>1669</v>
      </c>
      <c r="C800" s="36" t="s">
        <v>2412</v>
      </c>
      <c r="D800" s="36" t="s">
        <v>2380</v>
      </c>
      <c r="E800" s="36" t="s">
        <v>1712</v>
      </c>
      <c r="F800" s="36"/>
      <c r="G800" s="37">
        <f>G801</f>
        <v>20064.05</v>
      </c>
      <c r="H800" s="2"/>
    </row>
    <row r="801" spans="1:8" ht="46.8">
      <c r="A801" s="41" t="s">
        <v>1713</v>
      </c>
      <c r="B801" s="42" t="s">
        <v>1669</v>
      </c>
      <c r="C801" s="42" t="s">
        <v>2412</v>
      </c>
      <c r="D801" s="42" t="s">
        <v>2380</v>
      </c>
      <c r="E801" s="42" t="s">
        <v>1714</v>
      </c>
      <c r="F801" s="42"/>
      <c r="G801" s="43">
        <f>G802</f>
        <v>20064.05</v>
      </c>
      <c r="H801" s="2"/>
    </row>
    <row r="802" spans="1:8" ht="78">
      <c r="A802" s="38" t="s">
        <v>1715</v>
      </c>
      <c r="B802" s="39" t="s">
        <v>1669</v>
      </c>
      <c r="C802" s="39" t="s">
        <v>2412</v>
      </c>
      <c r="D802" s="39" t="s">
        <v>2380</v>
      </c>
      <c r="E802" s="39" t="s">
        <v>1716</v>
      </c>
      <c r="F802" s="39" t="s">
        <v>2260</v>
      </c>
      <c r="G802" s="40">
        <v>20064.05</v>
      </c>
      <c r="H802" s="2"/>
    </row>
    <row r="803" spans="1:8" ht="31.2">
      <c r="A803" s="35" t="s">
        <v>2460</v>
      </c>
      <c r="B803" s="36" t="s">
        <v>1669</v>
      </c>
      <c r="C803" s="36" t="s">
        <v>2412</v>
      </c>
      <c r="D803" s="36" t="s">
        <v>2380</v>
      </c>
      <c r="E803" s="36" t="s">
        <v>1673</v>
      </c>
      <c r="F803" s="36"/>
      <c r="G803" s="37">
        <f>G804</f>
        <v>100095.78</v>
      </c>
      <c r="H803" s="2"/>
    </row>
    <row r="804" spans="1:8" ht="62.4">
      <c r="A804" s="41" t="s">
        <v>1690</v>
      </c>
      <c r="B804" s="42" t="s">
        <v>1669</v>
      </c>
      <c r="C804" s="42" t="s">
        <v>2412</v>
      </c>
      <c r="D804" s="42" t="s">
        <v>2380</v>
      </c>
      <c r="E804" s="42" t="s">
        <v>1691</v>
      </c>
      <c r="F804" s="42"/>
      <c r="G804" s="43">
        <f>G805+G806+G807+G808</f>
        <v>100095.78</v>
      </c>
      <c r="H804" s="2"/>
    </row>
    <row r="805" spans="1:8" ht="78">
      <c r="A805" s="38" t="s">
        <v>1717</v>
      </c>
      <c r="B805" s="39" t="s">
        <v>1669</v>
      </c>
      <c r="C805" s="39" t="s">
        <v>2412</v>
      </c>
      <c r="D805" s="39" t="s">
        <v>2380</v>
      </c>
      <c r="E805" s="39" t="s">
        <v>1718</v>
      </c>
      <c r="F805" s="39" t="s">
        <v>2297</v>
      </c>
      <c r="G805" s="40">
        <v>1438.24</v>
      </c>
      <c r="H805" s="2"/>
    </row>
    <row r="806" spans="1:8" ht="62.4">
      <c r="A806" s="38" t="s">
        <v>1719</v>
      </c>
      <c r="B806" s="39" t="s">
        <v>1669</v>
      </c>
      <c r="C806" s="39" t="s">
        <v>2412</v>
      </c>
      <c r="D806" s="39" t="s">
        <v>2380</v>
      </c>
      <c r="E806" s="39" t="s">
        <v>1720</v>
      </c>
      <c r="F806" s="39" t="s">
        <v>2302</v>
      </c>
      <c r="G806" s="40">
        <v>6543.44</v>
      </c>
      <c r="H806" s="2"/>
    </row>
    <row r="807" spans="1:8" ht="62.4">
      <c r="A807" s="38" t="s">
        <v>1721</v>
      </c>
      <c r="B807" s="39" t="s">
        <v>1669</v>
      </c>
      <c r="C807" s="39" t="s">
        <v>2412</v>
      </c>
      <c r="D807" s="39" t="s">
        <v>2380</v>
      </c>
      <c r="E807" s="39" t="s">
        <v>1722</v>
      </c>
      <c r="F807" s="39" t="s">
        <v>2302</v>
      </c>
      <c r="G807" s="40">
        <v>8100</v>
      </c>
      <c r="H807" s="2"/>
    </row>
    <row r="808" spans="1:8" ht="46.8">
      <c r="A808" s="38" t="s">
        <v>1723</v>
      </c>
      <c r="B808" s="39" t="s">
        <v>1669</v>
      </c>
      <c r="C808" s="39" t="s">
        <v>2412</v>
      </c>
      <c r="D808" s="39" t="s">
        <v>2380</v>
      </c>
      <c r="E808" s="39" t="s">
        <v>1724</v>
      </c>
      <c r="F808" s="39" t="s">
        <v>2302</v>
      </c>
      <c r="G808" s="40">
        <v>84014.1</v>
      </c>
      <c r="H808" s="2"/>
    </row>
    <row r="809" spans="1:8" ht="15.6">
      <c r="A809" s="35" t="s">
        <v>2312</v>
      </c>
      <c r="B809" s="36" t="s">
        <v>1669</v>
      </c>
      <c r="C809" s="36" t="s">
        <v>2412</v>
      </c>
      <c r="D809" s="36" t="s">
        <v>2380</v>
      </c>
      <c r="E809" s="36" t="s">
        <v>1679</v>
      </c>
      <c r="F809" s="36"/>
      <c r="G809" s="37">
        <f>G810+G812+G815</f>
        <v>49891.59</v>
      </c>
      <c r="H809" s="2"/>
    </row>
    <row r="810" spans="1:8" ht="31.2">
      <c r="A810" s="41" t="s">
        <v>1696</v>
      </c>
      <c r="B810" s="42" t="s">
        <v>1669</v>
      </c>
      <c r="C810" s="42" t="s">
        <v>2412</v>
      </c>
      <c r="D810" s="42" t="s">
        <v>2380</v>
      </c>
      <c r="E810" s="42" t="s">
        <v>1697</v>
      </c>
      <c r="F810" s="42"/>
      <c r="G810" s="43">
        <f>G811</f>
        <v>124.56</v>
      </c>
      <c r="H810" s="2"/>
    </row>
    <row r="811" spans="1:8" ht="78">
      <c r="A811" s="38" t="s">
        <v>1725</v>
      </c>
      <c r="B811" s="39" t="s">
        <v>1669</v>
      </c>
      <c r="C811" s="39" t="s">
        <v>2412</v>
      </c>
      <c r="D811" s="39" t="s">
        <v>2380</v>
      </c>
      <c r="E811" s="39" t="s">
        <v>1726</v>
      </c>
      <c r="F811" s="39" t="s">
        <v>2260</v>
      </c>
      <c r="G811" s="40">
        <v>124.56</v>
      </c>
      <c r="H811" s="2"/>
    </row>
    <row r="812" spans="1:8" ht="62.4">
      <c r="A812" s="41" t="s">
        <v>1727</v>
      </c>
      <c r="B812" s="42" t="s">
        <v>1669</v>
      </c>
      <c r="C812" s="42" t="s">
        <v>2412</v>
      </c>
      <c r="D812" s="42" t="s">
        <v>2380</v>
      </c>
      <c r="E812" s="42" t="s">
        <v>1728</v>
      </c>
      <c r="F812" s="42"/>
      <c r="G812" s="43">
        <f>G813+G814</f>
        <v>360</v>
      </c>
      <c r="H812" s="2"/>
    </row>
    <row r="813" spans="1:8" ht="78">
      <c r="A813" s="38" t="s">
        <v>1729</v>
      </c>
      <c r="B813" s="39" t="s">
        <v>1669</v>
      </c>
      <c r="C813" s="39" t="s">
        <v>2412</v>
      </c>
      <c r="D813" s="39" t="s">
        <v>2380</v>
      </c>
      <c r="E813" s="39" t="s">
        <v>1730</v>
      </c>
      <c r="F813" s="39" t="s">
        <v>2263</v>
      </c>
      <c r="G813" s="40">
        <v>60</v>
      </c>
      <c r="H813" s="2"/>
    </row>
    <row r="814" spans="1:8" ht="78">
      <c r="A814" s="38" t="s">
        <v>1731</v>
      </c>
      <c r="B814" s="39" t="s">
        <v>1669</v>
      </c>
      <c r="C814" s="39" t="s">
        <v>2412</v>
      </c>
      <c r="D814" s="39" t="s">
        <v>2380</v>
      </c>
      <c r="E814" s="39" t="s">
        <v>1732</v>
      </c>
      <c r="F814" s="39" t="s">
        <v>2260</v>
      </c>
      <c r="G814" s="40">
        <v>300</v>
      </c>
      <c r="H814" s="2"/>
    </row>
    <row r="815" spans="1:8" ht="78">
      <c r="A815" s="41" t="s">
        <v>1733</v>
      </c>
      <c r="B815" s="42" t="s">
        <v>1669</v>
      </c>
      <c r="C815" s="42" t="s">
        <v>2412</v>
      </c>
      <c r="D815" s="42" t="s">
        <v>2380</v>
      </c>
      <c r="E815" s="42" t="s">
        <v>1734</v>
      </c>
      <c r="F815" s="42"/>
      <c r="G815" s="43">
        <f>G816+G817+G818+G819</f>
        <v>49407.03</v>
      </c>
      <c r="H815" s="2"/>
    </row>
    <row r="816" spans="1:8" ht="115.5" customHeight="1">
      <c r="A816" s="38" t="s">
        <v>2250</v>
      </c>
      <c r="B816" s="39" t="s">
        <v>1669</v>
      </c>
      <c r="C816" s="39" t="s">
        <v>2412</v>
      </c>
      <c r="D816" s="39" t="s">
        <v>2380</v>
      </c>
      <c r="E816" s="39" t="s">
        <v>1735</v>
      </c>
      <c r="F816" s="39" t="s">
        <v>2252</v>
      </c>
      <c r="G816" s="40">
        <v>38286.300000000003</v>
      </c>
      <c r="H816" s="2"/>
    </row>
    <row r="817" spans="1:8" ht="114.75" customHeight="1">
      <c r="A817" s="38" t="s">
        <v>2257</v>
      </c>
      <c r="B817" s="39" t="s">
        <v>1669</v>
      </c>
      <c r="C817" s="39" t="s">
        <v>2412</v>
      </c>
      <c r="D817" s="39" t="s">
        <v>2380</v>
      </c>
      <c r="E817" s="39" t="s">
        <v>1736</v>
      </c>
      <c r="F817" s="39" t="s">
        <v>2252</v>
      </c>
      <c r="G817" s="40">
        <v>86.71</v>
      </c>
      <c r="H817" s="2"/>
    </row>
    <row r="818" spans="1:8" ht="62.4">
      <c r="A818" s="38" t="s">
        <v>2259</v>
      </c>
      <c r="B818" s="39" t="s">
        <v>1669</v>
      </c>
      <c r="C818" s="39" t="s">
        <v>2412</v>
      </c>
      <c r="D818" s="39" t="s">
        <v>2380</v>
      </c>
      <c r="E818" s="39" t="s">
        <v>1736</v>
      </c>
      <c r="F818" s="39" t="s">
        <v>2260</v>
      </c>
      <c r="G818" s="40">
        <v>1490.22</v>
      </c>
      <c r="H818" s="2"/>
    </row>
    <row r="819" spans="1:8" ht="78">
      <c r="A819" s="38" t="s">
        <v>2425</v>
      </c>
      <c r="B819" s="39" t="s">
        <v>1669</v>
      </c>
      <c r="C819" s="39" t="s">
        <v>2412</v>
      </c>
      <c r="D819" s="39" t="s">
        <v>2380</v>
      </c>
      <c r="E819" s="39" t="s">
        <v>1737</v>
      </c>
      <c r="F819" s="39" t="s">
        <v>2307</v>
      </c>
      <c r="G819" s="40">
        <v>9543.7999999999993</v>
      </c>
      <c r="H819" s="2"/>
    </row>
    <row r="820" spans="1:8" ht="31.2">
      <c r="A820" s="33" t="s">
        <v>2290</v>
      </c>
      <c r="B820" s="34" t="s">
        <v>1669</v>
      </c>
      <c r="C820" s="34" t="s">
        <v>2412</v>
      </c>
      <c r="D820" s="34" t="s">
        <v>2380</v>
      </c>
      <c r="E820" s="34" t="s">
        <v>2291</v>
      </c>
      <c r="F820" s="34"/>
      <c r="G820" s="18">
        <f>G821</f>
        <v>2150.5</v>
      </c>
      <c r="H820" s="2"/>
    </row>
    <row r="821" spans="1:8" ht="15.6">
      <c r="A821" s="35" t="s">
        <v>2292</v>
      </c>
      <c r="B821" s="36" t="s">
        <v>1669</v>
      </c>
      <c r="C821" s="36" t="s">
        <v>2412</v>
      </c>
      <c r="D821" s="36" t="s">
        <v>2380</v>
      </c>
      <c r="E821" s="36" t="s">
        <v>2293</v>
      </c>
      <c r="F821" s="36"/>
      <c r="G821" s="37">
        <f>G822+G823</f>
        <v>2150.5</v>
      </c>
      <c r="H821" s="2"/>
    </row>
    <row r="822" spans="1:8" ht="109.2">
      <c r="A822" s="38" t="s">
        <v>2339</v>
      </c>
      <c r="B822" s="39" t="s">
        <v>1669</v>
      </c>
      <c r="C822" s="39" t="s">
        <v>2412</v>
      </c>
      <c r="D822" s="39" t="s">
        <v>2380</v>
      </c>
      <c r="E822" s="39" t="s">
        <v>2340</v>
      </c>
      <c r="F822" s="39" t="s">
        <v>2297</v>
      </c>
      <c r="G822" s="40">
        <v>62</v>
      </c>
      <c r="H822" s="2"/>
    </row>
    <row r="823" spans="1:8" ht="165.75" customHeight="1">
      <c r="A823" s="38" t="s">
        <v>2298</v>
      </c>
      <c r="B823" s="39" t="s">
        <v>1669</v>
      </c>
      <c r="C823" s="39" t="s">
        <v>2412</v>
      </c>
      <c r="D823" s="39" t="s">
        <v>2380</v>
      </c>
      <c r="E823" s="39" t="s">
        <v>2299</v>
      </c>
      <c r="F823" s="39" t="s">
        <v>2252</v>
      </c>
      <c r="G823" s="40">
        <v>2088.5</v>
      </c>
      <c r="H823" s="2"/>
    </row>
    <row r="824" spans="1:8" ht="48.75" customHeight="1">
      <c r="A824" s="24" t="s">
        <v>1738</v>
      </c>
      <c r="B824" s="25" t="s">
        <v>1739</v>
      </c>
      <c r="C824" s="25"/>
      <c r="D824" s="25"/>
      <c r="E824" s="25"/>
      <c r="F824" s="25"/>
      <c r="G824" s="26">
        <f>G825+G869</f>
        <v>960291.85000000009</v>
      </c>
      <c r="H824" s="2"/>
    </row>
    <row r="825" spans="1:8" ht="15.6">
      <c r="A825" s="44" t="s">
        <v>2367</v>
      </c>
      <c r="B825" s="45" t="s">
        <v>1739</v>
      </c>
      <c r="C825" s="45" t="s">
        <v>2276</v>
      </c>
      <c r="D825" s="45"/>
      <c r="E825" s="45"/>
      <c r="F825" s="45"/>
      <c r="G825" s="46">
        <f>G826</f>
        <v>513017</v>
      </c>
      <c r="H825" s="2"/>
    </row>
    <row r="826" spans="1:8" ht="15.6">
      <c r="A826" s="47" t="s">
        <v>1740</v>
      </c>
      <c r="B826" s="48" t="s">
        <v>1739</v>
      </c>
      <c r="C826" s="48" t="s">
        <v>2276</v>
      </c>
      <c r="D826" s="48" t="s">
        <v>2245</v>
      </c>
      <c r="E826" s="48"/>
      <c r="F826" s="48"/>
      <c r="G826" s="49">
        <f>G827+G832+G836+G858</f>
        <v>513017</v>
      </c>
      <c r="H826" s="2"/>
    </row>
    <row r="827" spans="1:8" ht="93.6">
      <c r="A827" s="33" t="s">
        <v>1741</v>
      </c>
      <c r="B827" s="34" t="s">
        <v>1739</v>
      </c>
      <c r="C827" s="34" t="s">
        <v>2276</v>
      </c>
      <c r="D827" s="34" t="s">
        <v>2245</v>
      </c>
      <c r="E827" s="34" t="s">
        <v>1742</v>
      </c>
      <c r="F827" s="34"/>
      <c r="G827" s="18">
        <f>G828</f>
        <v>201.45000000000002</v>
      </c>
      <c r="H827" s="2"/>
    </row>
    <row r="828" spans="1:8" ht="15.6">
      <c r="A828" s="35" t="s">
        <v>2312</v>
      </c>
      <c r="B828" s="36" t="s">
        <v>1739</v>
      </c>
      <c r="C828" s="36" t="s">
        <v>2276</v>
      </c>
      <c r="D828" s="36" t="s">
        <v>2245</v>
      </c>
      <c r="E828" s="36" t="s">
        <v>1743</v>
      </c>
      <c r="F828" s="36"/>
      <c r="G828" s="37">
        <f>G829</f>
        <v>201.45000000000002</v>
      </c>
      <c r="H828" s="2"/>
    </row>
    <row r="829" spans="1:8" ht="93.6">
      <c r="A829" s="41" t="s">
        <v>1744</v>
      </c>
      <c r="B829" s="42" t="s">
        <v>1739</v>
      </c>
      <c r="C829" s="42" t="s">
        <v>2276</v>
      </c>
      <c r="D829" s="42" t="s">
        <v>2245</v>
      </c>
      <c r="E829" s="42" t="s">
        <v>1745</v>
      </c>
      <c r="F829" s="42"/>
      <c r="G829" s="43">
        <f>G830+G831</f>
        <v>201.45000000000002</v>
      </c>
      <c r="H829" s="2"/>
    </row>
    <row r="830" spans="1:8" ht="132.75" customHeight="1">
      <c r="A830" s="38" t="s">
        <v>1746</v>
      </c>
      <c r="B830" s="39" t="s">
        <v>1739</v>
      </c>
      <c r="C830" s="39" t="s">
        <v>2276</v>
      </c>
      <c r="D830" s="39" t="s">
        <v>2245</v>
      </c>
      <c r="E830" s="39" t="s">
        <v>1747</v>
      </c>
      <c r="F830" s="39" t="s">
        <v>2260</v>
      </c>
      <c r="G830" s="40">
        <v>9.5500000000000007</v>
      </c>
      <c r="H830" s="2"/>
    </row>
    <row r="831" spans="1:8" ht="109.2">
      <c r="A831" s="38" t="s">
        <v>1748</v>
      </c>
      <c r="B831" s="39" t="s">
        <v>1739</v>
      </c>
      <c r="C831" s="39" t="s">
        <v>2276</v>
      </c>
      <c r="D831" s="39" t="s">
        <v>2245</v>
      </c>
      <c r="E831" s="39" t="s">
        <v>1749</v>
      </c>
      <c r="F831" s="39" t="s">
        <v>2260</v>
      </c>
      <c r="G831" s="40">
        <v>191.9</v>
      </c>
      <c r="H831" s="2"/>
    </row>
    <row r="832" spans="1:8" ht="51.75" customHeight="1">
      <c r="A832" s="33" t="s">
        <v>2024</v>
      </c>
      <c r="B832" s="34" t="s">
        <v>1739</v>
      </c>
      <c r="C832" s="34" t="s">
        <v>2276</v>
      </c>
      <c r="D832" s="34" t="s">
        <v>2245</v>
      </c>
      <c r="E832" s="34" t="s">
        <v>2025</v>
      </c>
      <c r="F832" s="34"/>
      <c r="G832" s="18">
        <f>G833</f>
        <v>250</v>
      </c>
      <c r="H832" s="2"/>
    </row>
    <row r="833" spans="1:8" ht="15.6">
      <c r="A833" s="35" t="s">
        <v>2312</v>
      </c>
      <c r="B833" s="36" t="s">
        <v>1739</v>
      </c>
      <c r="C833" s="36" t="s">
        <v>2276</v>
      </c>
      <c r="D833" s="36" t="s">
        <v>2245</v>
      </c>
      <c r="E833" s="36" t="s">
        <v>1750</v>
      </c>
      <c r="F833" s="36"/>
      <c r="G833" s="37">
        <f>G834</f>
        <v>250</v>
      </c>
      <c r="H833" s="2"/>
    </row>
    <row r="834" spans="1:8" ht="62.4">
      <c r="A834" s="41" t="s">
        <v>1751</v>
      </c>
      <c r="B834" s="42" t="s">
        <v>1739</v>
      </c>
      <c r="C834" s="42" t="s">
        <v>2276</v>
      </c>
      <c r="D834" s="42" t="s">
        <v>2245</v>
      </c>
      <c r="E834" s="42" t="s">
        <v>1752</v>
      </c>
      <c r="F834" s="42"/>
      <c r="G834" s="43">
        <f>G835</f>
        <v>250</v>
      </c>
      <c r="H834" s="2"/>
    </row>
    <row r="835" spans="1:8" ht="124.8">
      <c r="A835" s="38" t="s">
        <v>1753</v>
      </c>
      <c r="B835" s="39" t="s">
        <v>1739</v>
      </c>
      <c r="C835" s="39" t="s">
        <v>2276</v>
      </c>
      <c r="D835" s="39" t="s">
        <v>2245</v>
      </c>
      <c r="E835" s="39" t="s">
        <v>1754</v>
      </c>
      <c r="F835" s="39" t="s">
        <v>2260</v>
      </c>
      <c r="G835" s="40">
        <v>250</v>
      </c>
      <c r="H835" s="2"/>
    </row>
    <row r="836" spans="1:8" ht="46.8">
      <c r="A836" s="33" t="s">
        <v>1755</v>
      </c>
      <c r="B836" s="34" t="s">
        <v>1739</v>
      </c>
      <c r="C836" s="34" t="s">
        <v>2276</v>
      </c>
      <c r="D836" s="34" t="s">
        <v>2245</v>
      </c>
      <c r="E836" s="34" t="s">
        <v>1756</v>
      </c>
      <c r="F836" s="34"/>
      <c r="G836" s="18">
        <f>G837+G840</f>
        <v>354769.70999999996</v>
      </c>
      <c r="H836" s="2"/>
    </row>
    <row r="837" spans="1:8" ht="62.4">
      <c r="A837" s="35" t="s">
        <v>2587</v>
      </c>
      <c r="B837" s="36" t="s">
        <v>1739</v>
      </c>
      <c r="C837" s="36" t="s">
        <v>2276</v>
      </c>
      <c r="D837" s="36" t="s">
        <v>2245</v>
      </c>
      <c r="E837" s="36" t="s">
        <v>1757</v>
      </c>
      <c r="F837" s="36"/>
      <c r="G837" s="37">
        <f>G838</f>
        <v>9999.31</v>
      </c>
      <c r="H837" s="2"/>
    </row>
    <row r="838" spans="1:8" ht="23.25" customHeight="1">
      <c r="A838" s="41" t="s">
        <v>1758</v>
      </c>
      <c r="B838" s="42" t="s">
        <v>1739</v>
      </c>
      <c r="C838" s="42" t="s">
        <v>2276</v>
      </c>
      <c r="D838" s="42" t="s">
        <v>2245</v>
      </c>
      <c r="E838" s="42" t="s">
        <v>1759</v>
      </c>
      <c r="F838" s="42"/>
      <c r="G838" s="43">
        <f>G839</f>
        <v>9999.31</v>
      </c>
      <c r="H838" s="2"/>
    </row>
    <row r="839" spans="1:8" ht="62.4">
      <c r="A839" s="38" t="s">
        <v>1760</v>
      </c>
      <c r="B839" s="39" t="s">
        <v>1739</v>
      </c>
      <c r="C839" s="39" t="s">
        <v>2276</v>
      </c>
      <c r="D839" s="39" t="s">
        <v>2245</v>
      </c>
      <c r="E839" s="39" t="s">
        <v>1761</v>
      </c>
      <c r="F839" s="39" t="s">
        <v>2260</v>
      </c>
      <c r="G839" s="40">
        <v>9999.31</v>
      </c>
      <c r="H839" s="2"/>
    </row>
    <row r="840" spans="1:8" ht="15.6">
      <c r="A840" s="35" t="s">
        <v>2312</v>
      </c>
      <c r="B840" s="36" t="s">
        <v>1739</v>
      </c>
      <c r="C840" s="36" t="s">
        <v>2276</v>
      </c>
      <c r="D840" s="36" t="s">
        <v>2245</v>
      </c>
      <c r="E840" s="36" t="s">
        <v>1762</v>
      </c>
      <c r="F840" s="36"/>
      <c r="G840" s="37">
        <f>G841+G851+G856</f>
        <v>344770.39999999997</v>
      </c>
      <c r="H840" s="2"/>
    </row>
    <row r="841" spans="1:8" ht="46.8">
      <c r="A841" s="41" t="s">
        <v>1763</v>
      </c>
      <c r="B841" s="42" t="s">
        <v>1739</v>
      </c>
      <c r="C841" s="42" t="s">
        <v>2276</v>
      </c>
      <c r="D841" s="42" t="s">
        <v>2245</v>
      </c>
      <c r="E841" s="42" t="s">
        <v>1764</v>
      </c>
      <c r="F841" s="42"/>
      <c r="G841" s="43">
        <f>G842+G843+G844+G845+G846+G847+G848+G849+G850</f>
        <v>333282.25999999995</v>
      </c>
      <c r="H841" s="2"/>
    </row>
    <row r="842" spans="1:8" ht="124.8">
      <c r="A842" s="38" t="s">
        <v>1905</v>
      </c>
      <c r="B842" s="39" t="s">
        <v>1739</v>
      </c>
      <c r="C842" s="39" t="s">
        <v>2276</v>
      </c>
      <c r="D842" s="39" t="s">
        <v>2245</v>
      </c>
      <c r="E842" s="39" t="s">
        <v>1765</v>
      </c>
      <c r="F842" s="39" t="s">
        <v>2252</v>
      </c>
      <c r="G842" s="40">
        <v>224466.24</v>
      </c>
      <c r="H842" s="2"/>
    </row>
    <row r="843" spans="1:8" ht="78">
      <c r="A843" s="38" t="s">
        <v>1907</v>
      </c>
      <c r="B843" s="39" t="s">
        <v>1739</v>
      </c>
      <c r="C843" s="39" t="s">
        <v>2276</v>
      </c>
      <c r="D843" s="39" t="s">
        <v>2245</v>
      </c>
      <c r="E843" s="39" t="s">
        <v>1765</v>
      </c>
      <c r="F843" s="39" t="s">
        <v>2260</v>
      </c>
      <c r="G843" s="40">
        <v>67591.199999999997</v>
      </c>
      <c r="H843" s="2"/>
    </row>
    <row r="844" spans="1:8" ht="62.4">
      <c r="A844" s="38" t="s">
        <v>1766</v>
      </c>
      <c r="B844" s="39" t="s">
        <v>1739</v>
      </c>
      <c r="C844" s="39" t="s">
        <v>2276</v>
      </c>
      <c r="D844" s="39" t="s">
        <v>2245</v>
      </c>
      <c r="E844" s="39" t="s">
        <v>1765</v>
      </c>
      <c r="F844" s="39" t="s">
        <v>2263</v>
      </c>
      <c r="G844" s="40">
        <v>1.73</v>
      </c>
      <c r="H844" s="2"/>
    </row>
    <row r="845" spans="1:8" ht="52.5" customHeight="1">
      <c r="A845" s="38" t="s">
        <v>1908</v>
      </c>
      <c r="B845" s="39" t="s">
        <v>1739</v>
      </c>
      <c r="C845" s="39" t="s">
        <v>2276</v>
      </c>
      <c r="D845" s="39" t="s">
        <v>2245</v>
      </c>
      <c r="E845" s="39" t="s">
        <v>1765</v>
      </c>
      <c r="F845" s="39" t="s">
        <v>2297</v>
      </c>
      <c r="G845" s="40">
        <v>1238.51</v>
      </c>
      <c r="H845" s="2"/>
    </row>
    <row r="846" spans="1:8" ht="124.8">
      <c r="A846" s="38" t="s">
        <v>1767</v>
      </c>
      <c r="B846" s="39" t="s">
        <v>1739</v>
      </c>
      <c r="C846" s="39" t="s">
        <v>2276</v>
      </c>
      <c r="D846" s="39" t="s">
        <v>2245</v>
      </c>
      <c r="E846" s="39" t="s">
        <v>1768</v>
      </c>
      <c r="F846" s="39" t="s">
        <v>2260</v>
      </c>
      <c r="G846" s="40">
        <v>50.41</v>
      </c>
      <c r="H846" s="2"/>
    </row>
    <row r="847" spans="1:8" ht="109.2">
      <c r="A847" s="38" t="s">
        <v>1769</v>
      </c>
      <c r="B847" s="39" t="s">
        <v>1739</v>
      </c>
      <c r="C847" s="39" t="s">
        <v>2276</v>
      </c>
      <c r="D847" s="39" t="s">
        <v>2245</v>
      </c>
      <c r="E847" s="39" t="s">
        <v>1768</v>
      </c>
      <c r="F847" s="39" t="s">
        <v>2263</v>
      </c>
      <c r="G847" s="40">
        <v>11474.91</v>
      </c>
      <c r="H847" s="2"/>
    </row>
    <row r="848" spans="1:8" ht="62.4">
      <c r="A848" s="38" t="s">
        <v>1770</v>
      </c>
      <c r="B848" s="39" t="s">
        <v>1739</v>
      </c>
      <c r="C848" s="39" t="s">
        <v>2276</v>
      </c>
      <c r="D848" s="39" t="s">
        <v>2245</v>
      </c>
      <c r="E848" s="39" t="s">
        <v>1771</v>
      </c>
      <c r="F848" s="39" t="s">
        <v>2260</v>
      </c>
      <c r="G848" s="40">
        <v>13816.06</v>
      </c>
      <c r="H848" s="2"/>
    </row>
    <row r="849" spans="1:8" ht="46.8">
      <c r="A849" s="38" t="s">
        <v>1772</v>
      </c>
      <c r="B849" s="39" t="s">
        <v>1739</v>
      </c>
      <c r="C849" s="39" t="s">
        <v>2276</v>
      </c>
      <c r="D849" s="39" t="s">
        <v>2245</v>
      </c>
      <c r="E849" s="39" t="s">
        <v>1771</v>
      </c>
      <c r="F849" s="39" t="s">
        <v>2263</v>
      </c>
      <c r="G849" s="40">
        <v>9427.01</v>
      </c>
      <c r="H849" s="2"/>
    </row>
    <row r="850" spans="1:8" ht="109.2">
      <c r="A850" s="38" t="s">
        <v>1773</v>
      </c>
      <c r="B850" s="39" t="s">
        <v>1739</v>
      </c>
      <c r="C850" s="39" t="s">
        <v>2276</v>
      </c>
      <c r="D850" s="39" t="s">
        <v>2245</v>
      </c>
      <c r="E850" s="39" t="s">
        <v>1774</v>
      </c>
      <c r="F850" s="39" t="s">
        <v>2260</v>
      </c>
      <c r="G850" s="40">
        <v>5216.1899999999996</v>
      </c>
      <c r="H850" s="2"/>
    </row>
    <row r="851" spans="1:8" ht="46.8">
      <c r="A851" s="41" t="s">
        <v>1775</v>
      </c>
      <c r="B851" s="42" t="s">
        <v>1739</v>
      </c>
      <c r="C851" s="42" t="s">
        <v>2276</v>
      </c>
      <c r="D851" s="42" t="s">
        <v>2245</v>
      </c>
      <c r="E851" s="42" t="s">
        <v>1776</v>
      </c>
      <c r="F851" s="42"/>
      <c r="G851" s="43">
        <f>G852+G853+G854+G855</f>
        <v>11458.14</v>
      </c>
      <c r="H851" s="2"/>
    </row>
    <row r="852" spans="1:8" ht="93.6">
      <c r="A852" s="38" t="s">
        <v>1777</v>
      </c>
      <c r="B852" s="39" t="s">
        <v>1739</v>
      </c>
      <c r="C852" s="39" t="s">
        <v>2276</v>
      </c>
      <c r="D852" s="39" t="s">
        <v>2245</v>
      </c>
      <c r="E852" s="39" t="s">
        <v>1778</v>
      </c>
      <c r="F852" s="39" t="s">
        <v>2260</v>
      </c>
      <c r="G852" s="40">
        <v>125.25</v>
      </c>
      <c r="H852" s="2"/>
    </row>
    <row r="853" spans="1:8" ht="78">
      <c r="A853" s="38" t="s">
        <v>1779</v>
      </c>
      <c r="B853" s="39" t="s">
        <v>1739</v>
      </c>
      <c r="C853" s="39" t="s">
        <v>2276</v>
      </c>
      <c r="D853" s="39" t="s">
        <v>2245</v>
      </c>
      <c r="E853" s="39" t="s">
        <v>1780</v>
      </c>
      <c r="F853" s="39" t="s">
        <v>2260</v>
      </c>
      <c r="G853" s="40">
        <v>1065</v>
      </c>
      <c r="H853" s="2"/>
    </row>
    <row r="854" spans="1:8" ht="31.2">
      <c r="A854" s="38" t="s">
        <v>1781</v>
      </c>
      <c r="B854" s="39" t="s">
        <v>1739</v>
      </c>
      <c r="C854" s="39" t="s">
        <v>2276</v>
      </c>
      <c r="D854" s="39" t="s">
        <v>2245</v>
      </c>
      <c r="E854" s="39" t="s">
        <v>1782</v>
      </c>
      <c r="F854" s="39" t="s">
        <v>2297</v>
      </c>
      <c r="G854" s="40">
        <v>9788.92</v>
      </c>
      <c r="H854" s="2"/>
    </row>
    <row r="855" spans="1:8" ht="46.8">
      <c r="A855" s="38" t="s">
        <v>1783</v>
      </c>
      <c r="B855" s="39" t="s">
        <v>1739</v>
      </c>
      <c r="C855" s="39" t="s">
        <v>2276</v>
      </c>
      <c r="D855" s="39" t="s">
        <v>2245</v>
      </c>
      <c r="E855" s="39" t="s">
        <v>1784</v>
      </c>
      <c r="F855" s="39" t="s">
        <v>2297</v>
      </c>
      <c r="G855" s="40">
        <v>478.97</v>
      </c>
      <c r="H855" s="2"/>
    </row>
    <row r="856" spans="1:8" ht="78">
      <c r="A856" s="41" t="s">
        <v>1785</v>
      </c>
      <c r="B856" s="42" t="s">
        <v>1739</v>
      </c>
      <c r="C856" s="42" t="s">
        <v>2276</v>
      </c>
      <c r="D856" s="42" t="s">
        <v>2245</v>
      </c>
      <c r="E856" s="42" t="s">
        <v>1786</v>
      </c>
      <c r="F856" s="42"/>
      <c r="G856" s="43">
        <f>G857</f>
        <v>30</v>
      </c>
      <c r="H856" s="2"/>
    </row>
    <row r="857" spans="1:8" ht="140.4">
      <c r="A857" s="38" t="s">
        <v>1787</v>
      </c>
      <c r="B857" s="39" t="s">
        <v>1739</v>
      </c>
      <c r="C857" s="39" t="s">
        <v>2276</v>
      </c>
      <c r="D857" s="39" t="s">
        <v>2245</v>
      </c>
      <c r="E857" s="39" t="s">
        <v>1788</v>
      </c>
      <c r="F857" s="39" t="s">
        <v>2260</v>
      </c>
      <c r="G857" s="40">
        <v>30</v>
      </c>
      <c r="H857" s="2"/>
    </row>
    <row r="858" spans="1:8" ht="31.2">
      <c r="A858" s="33" t="s">
        <v>2290</v>
      </c>
      <c r="B858" s="34" t="s">
        <v>1739</v>
      </c>
      <c r="C858" s="34" t="s">
        <v>2276</v>
      </c>
      <c r="D858" s="34" t="s">
        <v>2245</v>
      </c>
      <c r="E858" s="34" t="s">
        <v>2291</v>
      </c>
      <c r="F858" s="34"/>
      <c r="G858" s="18">
        <f>G859</f>
        <v>157795.84</v>
      </c>
      <c r="H858" s="2"/>
    </row>
    <row r="859" spans="1:8" ht="15.6">
      <c r="A859" s="35" t="s">
        <v>2292</v>
      </c>
      <c r="B859" s="36" t="s">
        <v>1739</v>
      </c>
      <c r="C859" s="36" t="s">
        <v>2276</v>
      </c>
      <c r="D859" s="36" t="s">
        <v>2245</v>
      </c>
      <c r="E859" s="36" t="s">
        <v>2293</v>
      </c>
      <c r="F859" s="36"/>
      <c r="G859" s="37">
        <f>G860+G861+G862+G863+G864+G865+G866+G867+G868</f>
        <v>157795.84</v>
      </c>
      <c r="H859" s="2"/>
    </row>
    <row r="860" spans="1:8" ht="110.25" customHeight="1">
      <c r="A860" s="38" t="s">
        <v>2250</v>
      </c>
      <c r="B860" s="39" t="s">
        <v>1739</v>
      </c>
      <c r="C860" s="39" t="s">
        <v>2276</v>
      </c>
      <c r="D860" s="39" t="s">
        <v>2245</v>
      </c>
      <c r="E860" s="39" t="s">
        <v>2294</v>
      </c>
      <c r="F860" s="39" t="s">
        <v>2252</v>
      </c>
      <c r="G860" s="40">
        <v>42404.45</v>
      </c>
      <c r="H860" s="2"/>
    </row>
    <row r="861" spans="1:8" ht="62.4">
      <c r="A861" s="38" t="s">
        <v>2466</v>
      </c>
      <c r="B861" s="39" t="s">
        <v>1739</v>
      </c>
      <c r="C861" s="39" t="s">
        <v>2276</v>
      </c>
      <c r="D861" s="39" t="s">
        <v>2245</v>
      </c>
      <c r="E861" s="39" t="s">
        <v>2294</v>
      </c>
      <c r="F861" s="39" t="s">
        <v>2263</v>
      </c>
      <c r="G861" s="40">
        <v>3.19</v>
      </c>
      <c r="H861" s="2"/>
    </row>
    <row r="862" spans="1:8" ht="116.25" customHeight="1">
      <c r="A862" s="38" t="s">
        <v>2257</v>
      </c>
      <c r="B862" s="39" t="s">
        <v>1739</v>
      </c>
      <c r="C862" s="39" t="s">
        <v>2276</v>
      </c>
      <c r="D862" s="39" t="s">
        <v>2245</v>
      </c>
      <c r="E862" s="39" t="s">
        <v>2295</v>
      </c>
      <c r="F862" s="39" t="s">
        <v>2252</v>
      </c>
      <c r="G862" s="40">
        <v>77.7</v>
      </c>
      <c r="H862" s="2"/>
    </row>
    <row r="863" spans="1:8" ht="62.4">
      <c r="A863" s="38" t="s">
        <v>2259</v>
      </c>
      <c r="B863" s="39" t="s">
        <v>1739</v>
      </c>
      <c r="C863" s="39" t="s">
        <v>2276</v>
      </c>
      <c r="D863" s="39" t="s">
        <v>2245</v>
      </c>
      <c r="E863" s="39" t="s">
        <v>2295</v>
      </c>
      <c r="F863" s="39" t="s">
        <v>2260</v>
      </c>
      <c r="G863" s="40">
        <v>2106.8200000000002</v>
      </c>
      <c r="H863" s="2"/>
    </row>
    <row r="864" spans="1:8" ht="46.8">
      <c r="A864" s="38" t="s">
        <v>2296</v>
      </c>
      <c r="B864" s="39" t="s">
        <v>1739</v>
      </c>
      <c r="C864" s="39" t="s">
        <v>2276</v>
      </c>
      <c r="D864" s="39" t="s">
        <v>2245</v>
      </c>
      <c r="E864" s="39" t="s">
        <v>2295</v>
      </c>
      <c r="F864" s="39" t="s">
        <v>2297</v>
      </c>
      <c r="G864" s="40">
        <v>106.09</v>
      </c>
      <c r="H864" s="2"/>
    </row>
    <row r="865" spans="1:8" ht="93.6">
      <c r="A865" s="38" t="s">
        <v>1789</v>
      </c>
      <c r="B865" s="39" t="s">
        <v>1739</v>
      </c>
      <c r="C865" s="39" t="s">
        <v>2276</v>
      </c>
      <c r="D865" s="39" t="s">
        <v>2245</v>
      </c>
      <c r="E865" s="39" t="s">
        <v>1790</v>
      </c>
      <c r="F865" s="39" t="s">
        <v>2260</v>
      </c>
      <c r="G865" s="40">
        <v>18.7</v>
      </c>
      <c r="H865" s="2"/>
    </row>
    <row r="866" spans="1:8" ht="163.5" customHeight="1">
      <c r="A866" s="38" t="s">
        <v>2298</v>
      </c>
      <c r="B866" s="39" t="s">
        <v>1739</v>
      </c>
      <c r="C866" s="39" t="s">
        <v>2276</v>
      </c>
      <c r="D866" s="39" t="s">
        <v>2245</v>
      </c>
      <c r="E866" s="39" t="s">
        <v>2299</v>
      </c>
      <c r="F866" s="39" t="s">
        <v>2252</v>
      </c>
      <c r="G866" s="40">
        <v>2017.5</v>
      </c>
      <c r="H866" s="2"/>
    </row>
    <row r="867" spans="1:8" ht="124.8">
      <c r="A867" s="38" t="s">
        <v>1791</v>
      </c>
      <c r="B867" s="39" t="s">
        <v>1739</v>
      </c>
      <c r="C867" s="39" t="s">
        <v>2276</v>
      </c>
      <c r="D867" s="39" t="s">
        <v>2245</v>
      </c>
      <c r="E867" s="39" t="s">
        <v>1792</v>
      </c>
      <c r="F867" s="39" t="s">
        <v>2297</v>
      </c>
      <c r="G867" s="40">
        <v>1216.18</v>
      </c>
      <c r="H867" s="2"/>
    </row>
    <row r="868" spans="1:8" ht="78">
      <c r="A868" s="38" t="s">
        <v>1793</v>
      </c>
      <c r="B868" s="39" t="s">
        <v>1739</v>
      </c>
      <c r="C868" s="39" t="s">
        <v>2276</v>
      </c>
      <c r="D868" s="39" t="s">
        <v>2245</v>
      </c>
      <c r="E868" s="39" t="s">
        <v>1794</v>
      </c>
      <c r="F868" s="39" t="s">
        <v>2297</v>
      </c>
      <c r="G868" s="40">
        <v>109845.21</v>
      </c>
      <c r="H868" s="2"/>
    </row>
    <row r="869" spans="1:8" ht="15.6">
      <c r="A869" s="44" t="s">
        <v>2410</v>
      </c>
      <c r="B869" s="45" t="s">
        <v>1739</v>
      </c>
      <c r="C869" s="45" t="s">
        <v>2369</v>
      </c>
      <c r="D869" s="45"/>
      <c r="E869" s="45"/>
      <c r="F869" s="45"/>
      <c r="G869" s="46">
        <f>G870+G875+G883</f>
        <v>447274.85000000003</v>
      </c>
      <c r="H869" s="2"/>
    </row>
    <row r="870" spans="1:8" ht="15.6">
      <c r="A870" s="47" t="s">
        <v>1795</v>
      </c>
      <c r="B870" s="48" t="s">
        <v>1739</v>
      </c>
      <c r="C870" s="48" t="s">
        <v>2369</v>
      </c>
      <c r="D870" s="48" t="s">
        <v>2245</v>
      </c>
      <c r="E870" s="48"/>
      <c r="F870" s="48"/>
      <c r="G870" s="49">
        <f>G871</f>
        <v>7268.39</v>
      </c>
      <c r="H870" s="2"/>
    </row>
    <row r="871" spans="1:8" ht="46.8">
      <c r="A871" s="33" t="s">
        <v>1755</v>
      </c>
      <c r="B871" s="34" t="s">
        <v>1739</v>
      </c>
      <c r="C871" s="34" t="s">
        <v>2369</v>
      </c>
      <c r="D871" s="34" t="s">
        <v>2245</v>
      </c>
      <c r="E871" s="34" t="s">
        <v>1756</v>
      </c>
      <c r="F871" s="34"/>
      <c r="G871" s="18">
        <f>G872</f>
        <v>7268.39</v>
      </c>
      <c r="H871" s="2"/>
    </row>
    <row r="872" spans="1:8" ht="15.6">
      <c r="A872" s="35" t="s">
        <v>2312</v>
      </c>
      <c r="B872" s="36" t="s">
        <v>1739</v>
      </c>
      <c r="C872" s="36" t="s">
        <v>2369</v>
      </c>
      <c r="D872" s="36" t="s">
        <v>2245</v>
      </c>
      <c r="E872" s="36" t="s">
        <v>1762</v>
      </c>
      <c r="F872" s="36"/>
      <c r="G872" s="37">
        <f>G873</f>
        <v>7268.39</v>
      </c>
      <c r="H872" s="2"/>
    </row>
    <row r="873" spans="1:8" ht="48" customHeight="1">
      <c r="A873" s="41" t="s">
        <v>1763</v>
      </c>
      <c r="B873" s="42" t="s">
        <v>1739</v>
      </c>
      <c r="C873" s="42" t="s">
        <v>2369</v>
      </c>
      <c r="D873" s="42" t="s">
        <v>2245</v>
      </c>
      <c r="E873" s="42" t="s">
        <v>1764</v>
      </c>
      <c r="F873" s="42"/>
      <c r="G873" s="43">
        <f>G874</f>
        <v>7268.39</v>
      </c>
      <c r="H873" s="2"/>
    </row>
    <row r="874" spans="1:8" ht="80.25" customHeight="1">
      <c r="A874" s="38" t="s">
        <v>1796</v>
      </c>
      <c r="B874" s="39" t="s">
        <v>1739</v>
      </c>
      <c r="C874" s="39" t="s">
        <v>2369</v>
      </c>
      <c r="D874" s="39" t="s">
        <v>2245</v>
      </c>
      <c r="E874" s="39" t="s">
        <v>1774</v>
      </c>
      <c r="F874" s="39" t="s">
        <v>2302</v>
      </c>
      <c r="G874" s="40">
        <v>7268.39</v>
      </c>
      <c r="H874" s="2"/>
    </row>
    <row r="875" spans="1:8" ht="15.6">
      <c r="A875" s="47" t="s">
        <v>1914</v>
      </c>
      <c r="B875" s="48" t="s">
        <v>1739</v>
      </c>
      <c r="C875" s="48" t="s">
        <v>2369</v>
      </c>
      <c r="D875" s="48" t="s">
        <v>2247</v>
      </c>
      <c r="E875" s="48"/>
      <c r="F875" s="48"/>
      <c r="G875" s="49">
        <f>G876</f>
        <v>439853.58</v>
      </c>
      <c r="H875" s="2"/>
    </row>
    <row r="876" spans="1:8" ht="46.8">
      <c r="A876" s="33" t="s">
        <v>1755</v>
      </c>
      <c r="B876" s="34" t="s">
        <v>1739</v>
      </c>
      <c r="C876" s="34" t="s">
        <v>2369</v>
      </c>
      <c r="D876" s="34" t="s">
        <v>2247</v>
      </c>
      <c r="E876" s="34" t="s">
        <v>1756</v>
      </c>
      <c r="F876" s="34"/>
      <c r="G876" s="18">
        <f>G877</f>
        <v>439853.58</v>
      </c>
      <c r="H876" s="2"/>
    </row>
    <row r="877" spans="1:8" ht="15.6">
      <c r="A877" s="35" t="s">
        <v>2312</v>
      </c>
      <c r="B877" s="36" t="s">
        <v>1739</v>
      </c>
      <c r="C877" s="36" t="s">
        <v>2369</v>
      </c>
      <c r="D877" s="36" t="s">
        <v>2247</v>
      </c>
      <c r="E877" s="36" t="s">
        <v>1762</v>
      </c>
      <c r="F877" s="36"/>
      <c r="G877" s="37">
        <f>G878+G881</f>
        <v>439853.58</v>
      </c>
      <c r="H877" s="2"/>
    </row>
    <row r="878" spans="1:8" ht="48.75" customHeight="1">
      <c r="A878" s="41" t="s">
        <v>1763</v>
      </c>
      <c r="B878" s="42" t="s">
        <v>1739</v>
      </c>
      <c r="C878" s="42" t="s">
        <v>2369</v>
      </c>
      <c r="D878" s="42" t="s">
        <v>2247</v>
      </c>
      <c r="E878" s="42" t="s">
        <v>1764</v>
      </c>
      <c r="F878" s="42"/>
      <c r="G878" s="43">
        <f>G879+G880</f>
        <v>438383.58</v>
      </c>
      <c r="H878" s="2"/>
    </row>
    <row r="879" spans="1:8" ht="109.2">
      <c r="A879" s="38" t="s">
        <v>1773</v>
      </c>
      <c r="B879" s="39" t="s">
        <v>1739</v>
      </c>
      <c r="C879" s="39" t="s">
        <v>2369</v>
      </c>
      <c r="D879" s="39" t="s">
        <v>2247</v>
      </c>
      <c r="E879" s="39" t="s">
        <v>1774</v>
      </c>
      <c r="F879" s="39" t="s">
        <v>2260</v>
      </c>
      <c r="G879" s="40">
        <v>1572.5</v>
      </c>
      <c r="H879" s="2"/>
    </row>
    <row r="880" spans="1:8" ht="93.6">
      <c r="A880" s="38" t="s">
        <v>1797</v>
      </c>
      <c r="B880" s="39" t="s">
        <v>1739</v>
      </c>
      <c r="C880" s="39" t="s">
        <v>2369</v>
      </c>
      <c r="D880" s="39" t="s">
        <v>2247</v>
      </c>
      <c r="E880" s="39" t="s">
        <v>1774</v>
      </c>
      <c r="F880" s="39" t="s">
        <v>2263</v>
      </c>
      <c r="G880" s="40">
        <v>436811.08</v>
      </c>
      <c r="H880" s="2"/>
    </row>
    <row r="881" spans="1:8" ht="78">
      <c r="A881" s="41" t="s">
        <v>1785</v>
      </c>
      <c r="B881" s="42" t="s">
        <v>1739</v>
      </c>
      <c r="C881" s="42" t="s">
        <v>2369</v>
      </c>
      <c r="D881" s="42" t="s">
        <v>2247</v>
      </c>
      <c r="E881" s="42" t="s">
        <v>1786</v>
      </c>
      <c r="F881" s="42"/>
      <c r="G881" s="43">
        <f>G882</f>
        <v>1470</v>
      </c>
      <c r="H881" s="2"/>
    </row>
    <row r="882" spans="1:8" ht="124.8">
      <c r="A882" s="38" t="s">
        <v>1798</v>
      </c>
      <c r="B882" s="39" t="s">
        <v>1739</v>
      </c>
      <c r="C882" s="39" t="s">
        <v>2369</v>
      </c>
      <c r="D882" s="39" t="s">
        <v>2247</v>
      </c>
      <c r="E882" s="39" t="s">
        <v>1788</v>
      </c>
      <c r="F882" s="39" t="s">
        <v>2263</v>
      </c>
      <c r="G882" s="40">
        <v>1470</v>
      </c>
      <c r="H882" s="2"/>
    </row>
    <row r="883" spans="1:8" ht="35.25" customHeight="1">
      <c r="A883" s="47" t="s">
        <v>2411</v>
      </c>
      <c r="B883" s="48" t="s">
        <v>1739</v>
      </c>
      <c r="C883" s="48" t="s">
        <v>2369</v>
      </c>
      <c r="D883" s="48" t="s">
        <v>2412</v>
      </c>
      <c r="E883" s="48"/>
      <c r="F883" s="48"/>
      <c r="G883" s="49">
        <f>G884</f>
        <v>152.88</v>
      </c>
      <c r="H883" s="2"/>
    </row>
    <row r="884" spans="1:8" ht="31.2">
      <c r="A884" s="33" t="s">
        <v>2290</v>
      </c>
      <c r="B884" s="34" t="s">
        <v>1739</v>
      </c>
      <c r="C884" s="34" t="s">
        <v>2369</v>
      </c>
      <c r="D884" s="34" t="s">
        <v>2412</v>
      </c>
      <c r="E884" s="34" t="s">
        <v>2291</v>
      </c>
      <c r="F884" s="34"/>
      <c r="G884" s="18">
        <f>G885</f>
        <v>152.88</v>
      </c>
      <c r="H884" s="2"/>
    </row>
    <row r="885" spans="1:8" ht="46.8">
      <c r="A885" s="35" t="s">
        <v>323</v>
      </c>
      <c r="B885" s="36" t="s">
        <v>1739</v>
      </c>
      <c r="C885" s="36" t="s">
        <v>2369</v>
      </c>
      <c r="D885" s="36" t="s">
        <v>2412</v>
      </c>
      <c r="E885" s="36" t="s">
        <v>1799</v>
      </c>
      <c r="F885" s="36"/>
      <c r="G885" s="37">
        <f>G886+G887</f>
        <v>152.88</v>
      </c>
      <c r="H885" s="2"/>
    </row>
    <row r="886" spans="1:8" ht="111.75" customHeight="1">
      <c r="A886" s="38" t="s">
        <v>1800</v>
      </c>
      <c r="B886" s="39" t="s">
        <v>1739</v>
      </c>
      <c r="C886" s="39" t="s">
        <v>2369</v>
      </c>
      <c r="D886" s="39" t="s">
        <v>2412</v>
      </c>
      <c r="E886" s="39" t="s">
        <v>1801</v>
      </c>
      <c r="F886" s="39" t="s">
        <v>2252</v>
      </c>
      <c r="G886" s="40">
        <v>29.74</v>
      </c>
      <c r="H886" s="2"/>
    </row>
    <row r="887" spans="1:8" ht="64.5" customHeight="1">
      <c r="A887" s="38" t="s">
        <v>1802</v>
      </c>
      <c r="B887" s="39" t="s">
        <v>1739</v>
      </c>
      <c r="C887" s="39" t="s">
        <v>2369</v>
      </c>
      <c r="D887" s="39" t="s">
        <v>2412</v>
      </c>
      <c r="E887" s="39" t="s">
        <v>1801</v>
      </c>
      <c r="F887" s="39" t="s">
        <v>2260</v>
      </c>
      <c r="G887" s="40">
        <v>123.14</v>
      </c>
      <c r="H887" s="2"/>
    </row>
    <row r="888" spans="1:8" ht="31.2">
      <c r="A888" s="24" t="s">
        <v>1803</v>
      </c>
      <c r="B888" s="25" t="s">
        <v>1804</v>
      </c>
      <c r="C888" s="25"/>
      <c r="D888" s="25"/>
      <c r="E888" s="25"/>
      <c r="F888" s="25"/>
      <c r="G888" s="26">
        <f>G889+G895+G928</f>
        <v>749569.52</v>
      </c>
      <c r="H888" s="2"/>
    </row>
    <row r="889" spans="1:8" ht="15.6">
      <c r="A889" s="44" t="s">
        <v>2244</v>
      </c>
      <c r="B889" s="45" t="s">
        <v>1804</v>
      </c>
      <c r="C889" s="45" t="s">
        <v>2245</v>
      </c>
      <c r="D889" s="45"/>
      <c r="E889" s="45"/>
      <c r="F889" s="45"/>
      <c r="G889" s="46">
        <f>G890</f>
        <v>6173.0300000000007</v>
      </c>
      <c r="H889" s="2"/>
    </row>
    <row r="890" spans="1:8" ht="15.6">
      <c r="A890" s="47" t="s">
        <v>2308</v>
      </c>
      <c r="B890" s="48" t="s">
        <v>1804</v>
      </c>
      <c r="C890" s="48" t="s">
        <v>2245</v>
      </c>
      <c r="D890" s="48" t="s">
        <v>2309</v>
      </c>
      <c r="E890" s="48"/>
      <c r="F890" s="48"/>
      <c r="G890" s="49">
        <f>G891</f>
        <v>6173.0300000000007</v>
      </c>
      <c r="H890" s="2"/>
    </row>
    <row r="891" spans="1:8" ht="31.2">
      <c r="A891" s="33" t="s">
        <v>2290</v>
      </c>
      <c r="B891" s="34" t="s">
        <v>1804</v>
      </c>
      <c r="C891" s="34" t="s">
        <v>2245</v>
      </c>
      <c r="D891" s="34" t="s">
        <v>2309</v>
      </c>
      <c r="E891" s="34" t="s">
        <v>2291</v>
      </c>
      <c r="F891" s="34"/>
      <c r="G891" s="18">
        <f>G892</f>
        <v>6173.0300000000007</v>
      </c>
      <c r="H891" s="2"/>
    </row>
    <row r="892" spans="1:8" ht="15.6">
      <c r="A892" s="35" t="s">
        <v>2292</v>
      </c>
      <c r="B892" s="36" t="s">
        <v>1804</v>
      </c>
      <c r="C892" s="36" t="s">
        <v>2245</v>
      </c>
      <c r="D892" s="36" t="s">
        <v>2309</v>
      </c>
      <c r="E892" s="36" t="s">
        <v>2293</v>
      </c>
      <c r="F892" s="36"/>
      <c r="G892" s="37">
        <f>G893+G894</f>
        <v>6173.0300000000007</v>
      </c>
      <c r="H892" s="2"/>
    </row>
    <row r="893" spans="1:8" ht="220.5" customHeight="1">
      <c r="A893" s="38" t="s">
        <v>1805</v>
      </c>
      <c r="B893" s="39" t="s">
        <v>1804</v>
      </c>
      <c r="C893" s="39" t="s">
        <v>2245</v>
      </c>
      <c r="D893" s="39" t="s">
        <v>2309</v>
      </c>
      <c r="E893" s="39" t="s">
        <v>1806</v>
      </c>
      <c r="F893" s="39" t="s">
        <v>2307</v>
      </c>
      <c r="G893" s="40">
        <v>3426.3</v>
      </c>
      <c r="H893" s="2"/>
    </row>
    <row r="894" spans="1:8" ht="265.2">
      <c r="A894" s="38" t="s">
        <v>1807</v>
      </c>
      <c r="B894" s="39" t="s">
        <v>1804</v>
      </c>
      <c r="C894" s="39" t="s">
        <v>2245</v>
      </c>
      <c r="D894" s="39" t="s">
        <v>2309</v>
      </c>
      <c r="E894" s="39" t="s">
        <v>1808</v>
      </c>
      <c r="F894" s="39" t="s">
        <v>2307</v>
      </c>
      <c r="G894" s="40">
        <v>2746.73</v>
      </c>
      <c r="H894" s="2"/>
    </row>
    <row r="895" spans="1:8" ht="15.6">
      <c r="A895" s="27" t="s">
        <v>2367</v>
      </c>
      <c r="B895" s="28" t="s">
        <v>1804</v>
      </c>
      <c r="C895" s="45" t="s">
        <v>2276</v>
      </c>
      <c r="D895" s="45"/>
      <c r="E895" s="28"/>
      <c r="F895" s="28"/>
      <c r="G895" s="29">
        <f>G896</f>
        <v>652249.62</v>
      </c>
      <c r="H895" s="2"/>
    </row>
    <row r="896" spans="1:8" ht="15.6">
      <c r="A896" s="30" t="s">
        <v>1809</v>
      </c>
      <c r="B896" s="31" t="s">
        <v>1804</v>
      </c>
      <c r="C896" s="48" t="s">
        <v>2276</v>
      </c>
      <c r="D896" s="48" t="s">
        <v>2383</v>
      </c>
      <c r="E896" s="31"/>
      <c r="F896" s="31"/>
      <c r="G896" s="32">
        <f>G897+G924</f>
        <v>652249.62</v>
      </c>
      <c r="H896" s="2"/>
    </row>
    <row r="897" spans="1:8" ht="46.8">
      <c r="A897" s="33" t="s">
        <v>1810</v>
      </c>
      <c r="B897" s="34" t="s">
        <v>1804</v>
      </c>
      <c r="C897" s="34" t="s">
        <v>2276</v>
      </c>
      <c r="D897" s="34" t="s">
        <v>2383</v>
      </c>
      <c r="E897" s="34" t="s">
        <v>1811</v>
      </c>
      <c r="F897" s="34"/>
      <c r="G897" s="18">
        <f>G898+G903</f>
        <v>649229.31999999995</v>
      </c>
      <c r="H897" s="2"/>
    </row>
    <row r="898" spans="1:8" ht="62.4">
      <c r="A898" s="35" t="s">
        <v>2587</v>
      </c>
      <c r="B898" s="36" t="s">
        <v>1804</v>
      </c>
      <c r="C898" s="36" t="s">
        <v>2276</v>
      </c>
      <c r="D898" s="36" t="s">
        <v>2383</v>
      </c>
      <c r="E898" s="36" t="s">
        <v>1812</v>
      </c>
      <c r="F898" s="36"/>
      <c r="G898" s="37">
        <f>G899</f>
        <v>98460.2</v>
      </c>
      <c r="H898" s="2"/>
    </row>
    <row r="899" spans="1:8" ht="15.6">
      <c r="A899" s="41" t="s">
        <v>1813</v>
      </c>
      <c r="B899" s="42" t="s">
        <v>1804</v>
      </c>
      <c r="C899" s="42" t="s">
        <v>2276</v>
      </c>
      <c r="D899" s="42" t="s">
        <v>2383</v>
      </c>
      <c r="E899" s="42" t="s">
        <v>1814</v>
      </c>
      <c r="F899" s="42"/>
      <c r="G899" s="43">
        <f>G900+G901+G902</f>
        <v>98460.2</v>
      </c>
      <c r="H899" s="2"/>
    </row>
    <row r="900" spans="1:8" ht="93.6">
      <c r="A900" s="38" t="s">
        <v>1815</v>
      </c>
      <c r="B900" s="39" t="s">
        <v>1804</v>
      </c>
      <c r="C900" s="39" t="s">
        <v>2276</v>
      </c>
      <c r="D900" s="39" t="s">
        <v>2383</v>
      </c>
      <c r="E900" s="39" t="s">
        <v>1816</v>
      </c>
      <c r="F900" s="39" t="s">
        <v>2307</v>
      </c>
      <c r="G900" s="40">
        <v>34251</v>
      </c>
      <c r="H900" s="2"/>
    </row>
    <row r="901" spans="1:8" ht="102" customHeight="1">
      <c r="A901" s="38" t="s">
        <v>1817</v>
      </c>
      <c r="B901" s="39" t="s">
        <v>1804</v>
      </c>
      <c r="C901" s="39" t="s">
        <v>2276</v>
      </c>
      <c r="D901" s="39" t="s">
        <v>2383</v>
      </c>
      <c r="E901" s="39" t="s">
        <v>1818</v>
      </c>
      <c r="F901" s="39" t="s">
        <v>2307</v>
      </c>
      <c r="G901" s="40">
        <v>82.6</v>
      </c>
      <c r="H901" s="2"/>
    </row>
    <row r="902" spans="1:8" ht="124.8">
      <c r="A902" s="38" t="s">
        <v>1819</v>
      </c>
      <c r="B902" s="39" t="s">
        <v>1804</v>
      </c>
      <c r="C902" s="39" t="s">
        <v>2276</v>
      </c>
      <c r="D902" s="39" t="s">
        <v>2383</v>
      </c>
      <c r="E902" s="39" t="s">
        <v>1820</v>
      </c>
      <c r="F902" s="39" t="s">
        <v>2307</v>
      </c>
      <c r="G902" s="40">
        <v>64126.6</v>
      </c>
      <c r="H902" s="2"/>
    </row>
    <row r="903" spans="1:8" ht="15.6">
      <c r="A903" s="35" t="s">
        <v>2312</v>
      </c>
      <c r="B903" s="36" t="s">
        <v>1804</v>
      </c>
      <c r="C903" s="36" t="s">
        <v>2276</v>
      </c>
      <c r="D903" s="36" t="s">
        <v>2383</v>
      </c>
      <c r="E903" s="36" t="s">
        <v>1821</v>
      </c>
      <c r="F903" s="36"/>
      <c r="G903" s="37">
        <f>G904+G908+G915+G918</f>
        <v>550769.12</v>
      </c>
      <c r="H903" s="2"/>
    </row>
    <row r="904" spans="1:8" ht="96" customHeight="1">
      <c r="A904" s="41" t="s">
        <v>1822</v>
      </c>
      <c r="B904" s="42" t="s">
        <v>1804</v>
      </c>
      <c r="C904" s="42" t="s">
        <v>2276</v>
      </c>
      <c r="D904" s="42" t="s">
        <v>2383</v>
      </c>
      <c r="E904" s="42" t="s">
        <v>1823</v>
      </c>
      <c r="F904" s="42"/>
      <c r="G904" s="43">
        <f>G905+G906+G907</f>
        <v>190877.59999999998</v>
      </c>
      <c r="H904" s="2"/>
    </row>
    <row r="905" spans="1:8" ht="78">
      <c r="A905" s="38" t="s">
        <v>2425</v>
      </c>
      <c r="B905" s="39" t="s">
        <v>1804</v>
      </c>
      <c r="C905" s="39" t="s">
        <v>2276</v>
      </c>
      <c r="D905" s="39" t="s">
        <v>2383</v>
      </c>
      <c r="E905" s="39" t="s">
        <v>1824</v>
      </c>
      <c r="F905" s="39" t="s">
        <v>2307</v>
      </c>
      <c r="G905" s="40">
        <v>75064.7</v>
      </c>
      <c r="H905" s="2"/>
    </row>
    <row r="906" spans="1:8" ht="102" customHeight="1">
      <c r="A906" s="38" t="s">
        <v>1825</v>
      </c>
      <c r="B906" s="39" t="s">
        <v>1804</v>
      </c>
      <c r="C906" s="39" t="s">
        <v>2276</v>
      </c>
      <c r="D906" s="39" t="s">
        <v>2383</v>
      </c>
      <c r="E906" s="39" t="s">
        <v>1826</v>
      </c>
      <c r="F906" s="39" t="s">
        <v>2307</v>
      </c>
      <c r="G906" s="40">
        <v>27478.5</v>
      </c>
      <c r="H906" s="2"/>
    </row>
    <row r="907" spans="1:8" ht="78">
      <c r="A907" s="38" t="s">
        <v>1827</v>
      </c>
      <c r="B907" s="39" t="s">
        <v>1804</v>
      </c>
      <c r="C907" s="39" t="s">
        <v>2276</v>
      </c>
      <c r="D907" s="39" t="s">
        <v>2383</v>
      </c>
      <c r="E907" s="39" t="s">
        <v>1828</v>
      </c>
      <c r="F907" s="39" t="s">
        <v>2307</v>
      </c>
      <c r="G907" s="40">
        <v>88334.399999999994</v>
      </c>
      <c r="H907" s="2"/>
    </row>
    <row r="908" spans="1:8" ht="109.2">
      <c r="A908" s="41" t="s">
        <v>1829</v>
      </c>
      <c r="B908" s="42" t="s">
        <v>1804</v>
      </c>
      <c r="C908" s="42" t="s">
        <v>2276</v>
      </c>
      <c r="D908" s="42" t="s">
        <v>2383</v>
      </c>
      <c r="E908" s="42" t="s">
        <v>1830</v>
      </c>
      <c r="F908" s="42"/>
      <c r="G908" s="43">
        <f>G909+G910+G911+G912+G913+G914</f>
        <v>305181.18</v>
      </c>
      <c r="H908" s="2"/>
    </row>
    <row r="909" spans="1:8" ht="78">
      <c r="A909" s="38" t="s">
        <v>1907</v>
      </c>
      <c r="B909" s="39" t="s">
        <v>1804</v>
      </c>
      <c r="C909" s="39" t="s">
        <v>2276</v>
      </c>
      <c r="D909" s="39" t="s">
        <v>2383</v>
      </c>
      <c r="E909" s="39" t="s">
        <v>1831</v>
      </c>
      <c r="F909" s="39" t="s">
        <v>2260</v>
      </c>
      <c r="G909" s="40">
        <v>37106.58</v>
      </c>
      <c r="H909" s="2"/>
    </row>
    <row r="910" spans="1:8" ht="52.5" customHeight="1">
      <c r="A910" s="38" t="s">
        <v>1908</v>
      </c>
      <c r="B910" s="39" t="s">
        <v>1804</v>
      </c>
      <c r="C910" s="39" t="s">
        <v>2276</v>
      </c>
      <c r="D910" s="39" t="s">
        <v>2383</v>
      </c>
      <c r="E910" s="39" t="s">
        <v>1831</v>
      </c>
      <c r="F910" s="39" t="s">
        <v>2297</v>
      </c>
      <c r="G910" s="40">
        <v>913.78</v>
      </c>
      <c r="H910" s="2"/>
    </row>
    <row r="911" spans="1:8" ht="156">
      <c r="A911" s="38" t="s">
        <v>1832</v>
      </c>
      <c r="B911" s="39" t="s">
        <v>1804</v>
      </c>
      <c r="C911" s="39" t="s">
        <v>2276</v>
      </c>
      <c r="D911" s="39" t="s">
        <v>2383</v>
      </c>
      <c r="E911" s="39" t="s">
        <v>1833</v>
      </c>
      <c r="F911" s="39" t="s">
        <v>2252</v>
      </c>
      <c r="G911" s="40">
        <v>208510.28</v>
      </c>
      <c r="H911" s="2"/>
    </row>
    <row r="912" spans="1:8" ht="109.2">
      <c r="A912" s="38" t="s">
        <v>1834</v>
      </c>
      <c r="B912" s="39" t="s">
        <v>1804</v>
      </c>
      <c r="C912" s="39" t="s">
        <v>2276</v>
      </c>
      <c r="D912" s="39" t="s">
        <v>2383</v>
      </c>
      <c r="E912" s="39" t="s">
        <v>1833</v>
      </c>
      <c r="F912" s="39" t="s">
        <v>2260</v>
      </c>
      <c r="G912" s="40">
        <v>33328.239999999998</v>
      </c>
      <c r="H912" s="2"/>
    </row>
    <row r="913" spans="1:8" ht="78">
      <c r="A913" s="38" t="s">
        <v>1835</v>
      </c>
      <c r="B913" s="39" t="s">
        <v>1804</v>
      </c>
      <c r="C913" s="39" t="s">
        <v>2276</v>
      </c>
      <c r="D913" s="39" t="s">
        <v>2383</v>
      </c>
      <c r="E913" s="39" t="s">
        <v>1833</v>
      </c>
      <c r="F913" s="39" t="s">
        <v>2297</v>
      </c>
      <c r="G913" s="40">
        <v>5.3</v>
      </c>
      <c r="H913" s="2"/>
    </row>
    <row r="914" spans="1:8" ht="109.2">
      <c r="A914" s="38" t="s">
        <v>1836</v>
      </c>
      <c r="B914" s="39" t="s">
        <v>1804</v>
      </c>
      <c r="C914" s="39" t="s">
        <v>2276</v>
      </c>
      <c r="D914" s="39" t="s">
        <v>2383</v>
      </c>
      <c r="E914" s="39" t="s">
        <v>1837</v>
      </c>
      <c r="F914" s="39" t="s">
        <v>2260</v>
      </c>
      <c r="G914" s="40">
        <v>25317</v>
      </c>
      <c r="H914" s="2"/>
    </row>
    <row r="915" spans="1:8" ht="78">
      <c r="A915" s="41" t="s">
        <v>1838</v>
      </c>
      <c r="B915" s="42" t="s">
        <v>1804</v>
      </c>
      <c r="C915" s="42" t="s">
        <v>2276</v>
      </c>
      <c r="D915" s="42" t="s">
        <v>2383</v>
      </c>
      <c r="E915" s="42" t="s">
        <v>1839</v>
      </c>
      <c r="F915" s="42"/>
      <c r="G915" s="43">
        <f>G916+G917</f>
        <v>1530.02</v>
      </c>
      <c r="H915" s="2"/>
    </row>
    <row r="916" spans="1:8" ht="78">
      <c r="A916" s="38" t="s">
        <v>1840</v>
      </c>
      <c r="B916" s="39" t="s">
        <v>1804</v>
      </c>
      <c r="C916" s="39" t="s">
        <v>2276</v>
      </c>
      <c r="D916" s="39" t="s">
        <v>2383</v>
      </c>
      <c r="E916" s="39" t="s">
        <v>1841</v>
      </c>
      <c r="F916" s="39" t="s">
        <v>2260</v>
      </c>
      <c r="G916" s="40">
        <v>592.92999999999995</v>
      </c>
      <c r="H916" s="2"/>
    </row>
    <row r="917" spans="1:8" ht="124.8">
      <c r="A917" s="38" t="s">
        <v>1842</v>
      </c>
      <c r="B917" s="39" t="s">
        <v>1804</v>
      </c>
      <c r="C917" s="39" t="s">
        <v>2276</v>
      </c>
      <c r="D917" s="39" t="s">
        <v>2383</v>
      </c>
      <c r="E917" s="39" t="s">
        <v>1843</v>
      </c>
      <c r="F917" s="39" t="s">
        <v>2260</v>
      </c>
      <c r="G917" s="40">
        <v>937.09</v>
      </c>
      <c r="H917" s="2"/>
    </row>
    <row r="918" spans="1:8" ht="78">
      <c r="A918" s="41" t="s">
        <v>1844</v>
      </c>
      <c r="B918" s="42" t="s">
        <v>1804</v>
      </c>
      <c r="C918" s="42" t="s">
        <v>2276</v>
      </c>
      <c r="D918" s="42" t="s">
        <v>2383</v>
      </c>
      <c r="E918" s="42" t="s">
        <v>1845</v>
      </c>
      <c r="F918" s="42"/>
      <c r="G918" s="43">
        <f>G919+G920+G921+G922+G923</f>
        <v>53180.320000000007</v>
      </c>
      <c r="H918" s="2"/>
    </row>
    <row r="919" spans="1:8" ht="62.4">
      <c r="A919" s="38" t="s">
        <v>2259</v>
      </c>
      <c r="B919" s="39" t="s">
        <v>1804</v>
      </c>
      <c r="C919" s="39" t="s">
        <v>2276</v>
      </c>
      <c r="D919" s="39" t="s">
        <v>2383</v>
      </c>
      <c r="E919" s="39" t="s">
        <v>1846</v>
      </c>
      <c r="F919" s="39" t="s">
        <v>2260</v>
      </c>
      <c r="G919" s="40">
        <v>1164.1600000000001</v>
      </c>
      <c r="H919" s="2"/>
    </row>
    <row r="920" spans="1:8" ht="46.8">
      <c r="A920" s="38" t="s">
        <v>2296</v>
      </c>
      <c r="B920" s="39" t="s">
        <v>1804</v>
      </c>
      <c r="C920" s="39" t="s">
        <v>2276</v>
      </c>
      <c r="D920" s="39" t="s">
        <v>2383</v>
      </c>
      <c r="E920" s="39" t="s">
        <v>1846</v>
      </c>
      <c r="F920" s="39" t="s">
        <v>2297</v>
      </c>
      <c r="G920" s="40">
        <v>100</v>
      </c>
      <c r="H920" s="2"/>
    </row>
    <row r="921" spans="1:8" ht="156">
      <c r="A921" s="38" t="s">
        <v>1847</v>
      </c>
      <c r="B921" s="39" t="s">
        <v>1804</v>
      </c>
      <c r="C921" s="39" t="s">
        <v>2276</v>
      </c>
      <c r="D921" s="39" t="s">
        <v>2383</v>
      </c>
      <c r="E921" s="39" t="s">
        <v>1848</v>
      </c>
      <c r="F921" s="39" t="s">
        <v>2252</v>
      </c>
      <c r="G921" s="40">
        <v>44976.72</v>
      </c>
      <c r="H921" s="2"/>
    </row>
    <row r="922" spans="1:8" ht="109.2">
      <c r="A922" s="38" t="s">
        <v>1849</v>
      </c>
      <c r="B922" s="39" t="s">
        <v>1804</v>
      </c>
      <c r="C922" s="39" t="s">
        <v>2276</v>
      </c>
      <c r="D922" s="39" t="s">
        <v>2383</v>
      </c>
      <c r="E922" s="39" t="s">
        <v>1848</v>
      </c>
      <c r="F922" s="39" t="s">
        <v>2260</v>
      </c>
      <c r="G922" s="40">
        <v>6789.51</v>
      </c>
      <c r="H922" s="2"/>
    </row>
    <row r="923" spans="1:8" ht="62.4">
      <c r="A923" s="38" t="s">
        <v>1850</v>
      </c>
      <c r="B923" s="39" t="s">
        <v>1804</v>
      </c>
      <c r="C923" s="39" t="s">
        <v>2276</v>
      </c>
      <c r="D923" s="39" t="s">
        <v>2383</v>
      </c>
      <c r="E923" s="39" t="s">
        <v>1851</v>
      </c>
      <c r="F923" s="39" t="s">
        <v>2297</v>
      </c>
      <c r="G923" s="40">
        <v>149.93</v>
      </c>
      <c r="H923" s="2"/>
    </row>
    <row r="924" spans="1:8" ht="31.2">
      <c r="A924" s="33" t="s">
        <v>2290</v>
      </c>
      <c r="B924" s="34" t="s">
        <v>1804</v>
      </c>
      <c r="C924" s="34" t="s">
        <v>2276</v>
      </c>
      <c r="D924" s="34" t="s">
        <v>2383</v>
      </c>
      <c r="E924" s="34" t="s">
        <v>2291</v>
      </c>
      <c r="F924" s="34"/>
      <c r="G924" s="18">
        <f>G925</f>
        <v>3020.3</v>
      </c>
      <c r="H924" s="2"/>
    </row>
    <row r="925" spans="1:8" ht="15.6">
      <c r="A925" s="35" t="s">
        <v>2292</v>
      </c>
      <c r="B925" s="36" t="s">
        <v>1804</v>
      </c>
      <c r="C925" s="36" t="s">
        <v>2276</v>
      </c>
      <c r="D925" s="36" t="s">
        <v>2383</v>
      </c>
      <c r="E925" s="36" t="s">
        <v>2293</v>
      </c>
      <c r="F925" s="36"/>
      <c r="G925" s="37">
        <f>G926+G927</f>
        <v>3020.3</v>
      </c>
      <c r="H925" s="2"/>
    </row>
    <row r="926" spans="1:8" ht="78">
      <c r="A926" s="38" t="s">
        <v>1852</v>
      </c>
      <c r="B926" s="39" t="s">
        <v>1804</v>
      </c>
      <c r="C926" s="39" t="s">
        <v>2276</v>
      </c>
      <c r="D926" s="39" t="s">
        <v>2383</v>
      </c>
      <c r="E926" s="39" t="s">
        <v>1853</v>
      </c>
      <c r="F926" s="39" t="s">
        <v>2307</v>
      </c>
      <c r="G926" s="40">
        <v>650</v>
      </c>
      <c r="H926" s="2"/>
    </row>
    <row r="927" spans="1:8" ht="162" customHeight="1">
      <c r="A927" s="38" t="s">
        <v>2298</v>
      </c>
      <c r="B927" s="39" t="s">
        <v>1804</v>
      </c>
      <c r="C927" s="39" t="s">
        <v>2276</v>
      </c>
      <c r="D927" s="39" t="s">
        <v>2383</v>
      </c>
      <c r="E927" s="39" t="s">
        <v>2299</v>
      </c>
      <c r="F927" s="39" t="s">
        <v>2252</v>
      </c>
      <c r="G927" s="40">
        <v>2370.3000000000002</v>
      </c>
      <c r="H927" s="2"/>
    </row>
    <row r="928" spans="1:8" ht="15.6">
      <c r="A928" s="44" t="s">
        <v>2382</v>
      </c>
      <c r="B928" s="45" t="s">
        <v>1804</v>
      </c>
      <c r="C928" s="45" t="s">
        <v>2383</v>
      </c>
      <c r="D928" s="45"/>
      <c r="E928" s="45"/>
      <c r="F928" s="45"/>
      <c r="G928" s="46">
        <f>G929</f>
        <v>91146.87</v>
      </c>
      <c r="H928" s="2"/>
    </row>
    <row r="929" spans="1:8" ht="15.6">
      <c r="A929" s="47" t="s">
        <v>2385</v>
      </c>
      <c r="B929" s="48" t="s">
        <v>1804</v>
      </c>
      <c r="C929" s="48" t="s">
        <v>2383</v>
      </c>
      <c r="D929" s="48" t="s">
        <v>2276</v>
      </c>
      <c r="E929" s="48"/>
      <c r="F929" s="48"/>
      <c r="G929" s="49">
        <f>G930+G934</f>
        <v>91146.87</v>
      </c>
      <c r="H929" s="2"/>
    </row>
    <row r="930" spans="1:8" ht="46.8">
      <c r="A930" s="33" t="s">
        <v>1810</v>
      </c>
      <c r="B930" s="34" t="s">
        <v>1804</v>
      </c>
      <c r="C930" s="34" t="s">
        <v>2383</v>
      </c>
      <c r="D930" s="34" t="s">
        <v>2276</v>
      </c>
      <c r="E930" s="34" t="s">
        <v>1811</v>
      </c>
      <c r="F930" s="34"/>
      <c r="G930" s="18">
        <f>G931</f>
        <v>90237.26</v>
      </c>
      <c r="H930" s="2"/>
    </row>
    <row r="931" spans="1:8" ht="15.6">
      <c r="A931" s="35" t="s">
        <v>2312</v>
      </c>
      <c r="B931" s="36" t="s">
        <v>1804</v>
      </c>
      <c r="C931" s="36" t="s">
        <v>2383</v>
      </c>
      <c r="D931" s="36" t="s">
        <v>2276</v>
      </c>
      <c r="E931" s="36" t="s">
        <v>1821</v>
      </c>
      <c r="F931" s="36"/>
      <c r="G931" s="37">
        <f>G932</f>
        <v>90237.26</v>
      </c>
      <c r="H931" s="2"/>
    </row>
    <row r="932" spans="1:8" ht="62.4">
      <c r="A932" s="41" t="s">
        <v>1854</v>
      </c>
      <c r="B932" s="42" t="s">
        <v>1804</v>
      </c>
      <c r="C932" s="42" t="s">
        <v>2383</v>
      </c>
      <c r="D932" s="42" t="s">
        <v>2276</v>
      </c>
      <c r="E932" s="42" t="s">
        <v>1855</v>
      </c>
      <c r="F932" s="42"/>
      <c r="G932" s="43">
        <f>G933</f>
        <v>90237.26</v>
      </c>
      <c r="H932" s="2"/>
    </row>
    <row r="933" spans="1:8" ht="78">
      <c r="A933" s="38" t="s">
        <v>1856</v>
      </c>
      <c r="B933" s="39" t="s">
        <v>1804</v>
      </c>
      <c r="C933" s="39" t="s">
        <v>2383</v>
      </c>
      <c r="D933" s="39" t="s">
        <v>2276</v>
      </c>
      <c r="E933" s="39" t="s">
        <v>1857</v>
      </c>
      <c r="F933" s="39" t="s">
        <v>2307</v>
      </c>
      <c r="G933" s="40">
        <v>90237.26</v>
      </c>
      <c r="H933" s="2"/>
    </row>
    <row r="934" spans="1:8" ht="31.2">
      <c r="A934" s="33" t="s">
        <v>1858</v>
      </c>
      <c r="B934" s="34" t="s">
        <v>1804</v>
      </c>
      <c r="C934" s="34" t="s">
        <v>2383</v>
      </c>
      <c r="D934" s="34" t="s">
        <v>2276</v>
      </c>
      <c r="E934" s="34" t="s">
        <v>1859</v>
      </c>
      <c r="F934" s="34"/>
      <c r="G934" s="18">
        <f>G935</f>
        <v>909.61</v>
      </c>
      <c r="H934" s="2"/>
    </row>
    <row r="935" spans="1:8" ht="15.6">
      <c r="A935" s="35" t="s">
        <v>2312</v>
      </c>
      <c r="B935" s="36" t="s">
        <v>1804</v>
      </c>
      <c r="C935" s="36" t="s">
        <v>2383</v>
      </c>
      <c r="D935" s="36" t="s">
        <v>2276</v>
      </c>
      <c r="E935" s="36" t="s">
        <v>1860</v>
      </c>
      <c r="F935" s="36"/>
      <c r="G935" s="37">
        <f>G936</f>
        <v>909.61</v>
      </c>
      <c r="H935" s="2"/>
    </row>
    <row r="936" spans="1:8" ht="109.2">
      <c r="A936" s="41" t="s">
        <v>1861</v>
      </c>
      <c r="B936" s="42" t="s">
        <v>1804</v>
      </c>
      <c r="C936" s="42" t="s">
        <v>2383</v>
      </c>
      <c r="D936" s="42" t="s">
        <v>2276</v>
      </c>
      <c r="E936" s="42" t="s">
        <v>1862</v>
      </c>
      <c r="F936" s="42"/>
      <c r="G936" s="43">
        <f>G937</f>
        <v>909.61</v>
      </c>
      <c r="H936" s="2"/>
    </row>
    <row r="937" spans="1:8" ht="171.6">
      <c r="A937" s="38" t="s">
        <v>1863</v>
      </c>
      <c r="B937" s="39" t="s">
        <v>1804</v>
      </c>
      <c r="C937" s="39" t="s">
        <v>2383</v>
      </c>
      <c r="D937" s="39" t="s">
        <v>2276</v>
      </c>
      <c r="E937" s="39" t="s">
        <v>1864</v>
      </c>
      <c r="F937" s="39" t="s">
        <v>2307</v>
      </c>
      <c r="G937" s="40">
        <v>909.61</v>
      </c>
      <c r="H937" s="2"/>
    </row>
    <row r="938" spans="1:8" ht="31.2">
      <c r="A938" s="24" t="s">
        <v>1865</v>
      </c>
      <c r="B938" s="25" t="s">
        <v>1866</v>
      </c>
      <c r="C938" s="25"/>
      <c r="D938" s="25"/>
      <c r="E938" s="25"/>
      <c r="F938" s="25"/>
      <c r="G938" s="26">
        <f>G939+G944+G950+G968+G1275</f>
        <v>17488183.210000001</v>
      </c>
      <c r="H938" s="2"/>
    </row>
    <row r="939" spans="1:8" ht="15.6">
      <c r="A939" s="44" t="s">
        <v>2244</v>
      </c>
      <c r="B939" s="45" t="s">
        <v>1866</v>
      </c>
      <c r="C939" s="45" t="s">
        <v>2245</v>
      </c>
      <c r="D939" s="45"/>
      <c r="E939" s="45"/>
      <c r="F939" s="45"/>
      <c r="G939" s="46">
        <f>G940</f>
        <v>11486.52</v>
      </c>
      <c r="H939" s="2"/>
    </row>
    <row r="940" spans="1:8" ht="15.6">
      <c r="A940" s="47" t="s">
        <v>2308</v>
      </c>
      <c r="B940" s="48" t="s">
        <v>1866</v>
      </c>
      <c r="C940" s="48" t="s">
        <v>2245</v>
      </c>
      <c r="D940" s="48" t="s">
        <v>2309</v>
      </c>
      <c r="E940" s="48"/>
      <c r="F940" s="48"/>
      <c r="G940" s="49">
        <f>G941</f>
        <v>11486.52</v>
      </c>
      <c r="H940" s="2"/>
    </row>
    <row r="941" spans="1:8" ht="31.2">
      <c r="A941" s="33" t="s">
        <v>2290</v>
      </c>
      <c r="B941" s="34" t="s">
        <v>1866</v>
      </c>
      <c r="C941" s="34" t="s">
        <v>2245</v>
      </c>
      <c r="D941" s="34" t="s">
        <v>2309</v>
      </c>
      <c r="E941" s="34" t="s">
        <v>2291</v>
      </c>
      <c r="F941" s="34"/>
      <c r="G941" s="18">
        <f>G942</f>
        <v>11486.52</v>
      </c>
      <c r="H941" s="2"/>
    </row>
    <row r="942" spans="1:8" ht="15.6">
      <c r="A942" s="35" t="s">
        <v>2292</v>
      </c>
      <c r="B942" s="36" t="s">
        <v>1866</v>
      </c>
      <c r="C942" s="36" t="s">
        <v>2245</v>
      </c>
      <c r="D942" s="36" t="s">
        <v>2309</v>
      </c>
      <c r="E942" s="36" t="s">
        <v>2293</v>
      </c>
      <c r="F942" s="36"/>
      <c r="G942" s="37">
        <f>G943</f>
        <v>11486.52</v>
      </c>
      <c r="H942" s="2"/>
    </row>
    <row r="943" spans="1:8" ht="273" customHeight="1">
      <c r="A943" s="38" t="s">
        <v>1867</v>
      </c>
      <c r="B943" s="39" t="s">
        <v>1866</v>
      </c>
      <c r="C943" s="39" t="s">
        <v>2245</v>
      </c>
      <c r="D943" s="39" t="s">
        <v>2309</v>
      </c>
      <c r="E943" s="39" t="s">
        <v>1868</v>
      </c>
      <c r="F943" s="39" t="s">
        <v>2307</v>
      </c>
      <c r="G943" s="40">
        <v>11486.52</v>
      </c>
      <c r="H943" s="2"/>
    </row>
    <row r="944" spans="1:8" ht="31.2">
      <c r="A944" s="44" t="s">
        <v>2357</v>
      </c>
      <c r="B944" s="45" t="s">
        <v>1866</v>
      </c>
      <c r="C944" s="45" t="s">
        <v>2247</v>
      </c>
      <c r="D944" s="45"/>
      <c r="E944" s="45"/>
      <c r="F944" s="45"/>
      <c r="G944" s="46">
        <f>G945</f>
        <v>285</v>
      </c>
      <c r="H944" s="2"/>
    </row>
    <row r="945" spans="1:8" ht="46.8">
      <c r="A945" s="47" t="s">
        <v>2358</v>
      </c>
      <c r="B945" s="48" t="s">
        <v>1866</v>
      </c>
      <c r="C945" s="48" t="s">
        <v>2247</v>
      </c>
      <c r="D945" s="48" t="s">
        <v>2359</v>
      </c>
      <c r="E945" s="48"/>
      <c r="F945" s="48"/>
      <c r="G945" s="49">
        <f>G946</f>
        <v>285</v>
      </c>
      <c r="H945" s="2"/>
    </row>
    <row r="946" spans="1:8" ht="46.8">
      <c r="A946" s="33" t="s">
        <v>2360</v>
      </c>
      <c r="B946" s="34" t="s">
        <v>1866</v>
      </c>
      <c r="C946" s="34" t="s">
        <v>2247</v>
      </c>
      <c r="D946" s="34" t="s">
        <v>2359</v>
      </c>
      <c r="E946" s="34" t="s">
        <v>2361</v>
      </c>
      <c r="F946" s="34"/>
      <c r="G946" s="18">
        <f>G947</f>
        <v>285</v>
      </c>
      <c r="H946" s="2"/>
    </row>
    <row r="947" spans="1:8" ht="15.6">
      <c r="A947" s="35" t="s">
        <v>2312</v>
      </c>
      <c r="B947" s="36" t="s">
        <v>1866</v>
      </c>
      <c r="C947" s="36" t="s">
        <v>2247</v>
      </c>
      <c r="D947" s="36" t="s">
        <v>2359</v>
      </c>
      <c r="E947" s="36" t="s">
        <v>2362</v>
      </c>
      <c r="F947" s="36"/>
      <c r="G947" s="37">
        <f>G948</f>
        <v>285</v>
      </c>
      <c r="H947" s="2"/>
    </row>
    <row r="948" spans="1:8" ht="46.8">
      <c r="A948" s="41" t="s">
        <v>1869</v>
      </c>
      <c r="B948" s="42" t="s">
        <v>1866</v>
      </c>
      <c r="C948" s="42" t="s">
        <v>2247</v>
      </c>
      <c r="D948" s="42" t="s">
        <v>2359</v>
      </c>
      <c r="E948" s="42" t="s">
        <v>1870</v>
      </c>
      <c r="F948" s="42"/>
      <c r="G948" s="43">
        <f>G949</f>
        <v>285</v>
      </c>
      <c r="H948" s="2"/>
    </row>
    <row r="949" spans="1:8" ht="93.6">
      <c r="A949" s="38" t="s">
        <v>1871</v>
      </c>
      <c r="B949" s="39" t="s">
        <v>1866</v>
      </c>
      <c r="C949" s="39" t="s">
        <v>2247</v>
      </c>
      <c r="D949" s="39" t="s">
        <v>2359</v>
      </c>
      <c r="E949" s="39" t="s">
        <v>1872</v>
      </c>
      <c r="F949" s="39" t="s">
        <v>2307</v>
      </c>
      <c r="G949" s="40">
        <v>285</v>
      </c>
      <c r="H949" s="2"/>
    </row>
    <row r="950" spans="1:8" ht="15.6">
      <c r="A950" s="44" t="s">
        <v>2382</v>
      </c>
      <c r="B950" s="45" t="s">
        <v>1866</v>
      </c>
      <c r="C950" s="45" t="s">
        <v>2383</v>
      </c>
      <c r="D950" s="45"/>
      <c r="E950" s="45"/>
      <c r="F950" s="45"/>
      <c r="G950" s="46">
        <f>G951</f>
        <v>168942.02999999997</v>
      </c>
      <c r="H950" s="2"/>
    </row>
    <row r="951" spans="1:8" ht="15.6">
      <c r="A951" s="47" t="s">
        <v>2385</v>
      </c>
      <c r="B951" s="48" t="s">
        <v>1866</v>
      </c>
      <c r="C951" s="48" t="s">
        <v>2383</v>
      </c>
      <c r="D951" s="48" t="s">
        <v>2276</v>
      </c>
      <c r="E951" s="48"/>
      <c r="F951" s="48"/>
      <c r="G951" s="49">
        <f>G952+I957+G964</f>
        <v>168942.02999999997</v>
      </c>
      <c r="H951" s="2"/>
    </row>
    <row r="952" spans="1:8" ht="31.2">
      <c r="A952" s="33" t="s">
        <v>1996</v>
      </c>
      <c r="B952" s="34" t="s">
        <v>1866</v>
      </c>
      <c r="C952" s="34" t="s">
        <v>2383</v>
      </c>
      <c r="D952" s="34" t="s">
        <v>2276</v>
      </c>
      <c r="E952" s="34" t="s">
        <v>1997</v>
      </c>
      <c r="F952" s="34"/>
      <c r="G952" s="18">
        <f>G953+G958</f>
        <v>163603.00999999998</v>
      </c>
      <c r="H952" s="2"/>
    </row>
    <row r="953" spans="1:8" ht="62.4">
      <c r="A953" s="35" t="s">
        <v>2587</v>
      </c>
      <c r="B953" s="36" t="s">
        <v>1866</v>
      </c>
      <c r="C953" s="36" t="s">
        <v>2383</v>
      </c>
      <c r="D953" s="36" t="s">
        <v>2276</v>
      </c>
      <c r="E953" s="36" t="s">
        <v>1998</v>
      </c>
      <c r="F953" s="36"/>
      <c r="G953" s="37">
        <f>G954</f>
        <v>155701.4</v>
      </c>
      <c r="H953" s="2"/>
    </row>
    <row r="954" spans="1:8" ht="62.4">
      <c r="A954" s="41" t="s">
        <v>1873</v>
      </c>
      <c r="B954" s="42" t="s">
        <v>1866</v>
      </c>
      <c r="C954" s="42" t="s">
        <v>2383</v>
      </c>
      <c r="D954" s="42" t="s">
        <v>2276</v>
      </c>
      <c r="E954" s="42" t="s">
        <v>1874</v>
      </c>
      <c r="F954" s="42"/>
      <c r="G954" s="43">
        <f>G955+G956+G957</f>
        <v>155701.4</v>
      </c>
      <c r="H954" s="2"/>
    </row>
    <row r="955" spans="1:8" ht="78">
      <c r="A955" s="38" t="s">
        <v>1856</v>
      </c>
      <c r="B955" s="39" t="s">
        <v>1866</v>
      </c>
      <c r="C955" s="39" t="s">
        <v>2383</v>
      </c>
      <c r="D955" s="39" t="s">
        <v>2276</v>
      </c>
      <c r="E955" s="39" t="s">
        <v>1875</v>
      </c>
      <c r="F955" s="39" t="s">
        <v>2307</v>
      </c>
      <c r="G955" s="40">
        <v>135990.9</v>
      </c>
      <c r="H955" s="2"/>
    </row>
    <row r="956" spans="1:8" ht="124.8">
      <c r="A956" s="38" t="s">
        <v>1876</v>
      </c>
      <c r="B956" s="39" t="s">
        <v>1866</v>
      </c>
      <c r="C956" s="39" t="s">
        <v>2383</v>
      </c>
      <c r="D956" s="39" t="s">
        <v>2276</v>
      </c>
      <c r="E956" s="39" t="s">
        <v>1877</v>
      </c>
      <c r="F956" s="39" t="s">
        <v>2307</v>
      </c>
      <c r="G956" s="40">
        <v>19650.5</v>
      </c>
      <c r="H956" s="2"/>
    </row>
    <row r="957" spans="1:8" ht="140.4">
      <c r="A957" s="38" t="s">
        <v>1878</v>
      </c>
      <c r="B957" s="39" t="s">
        <v>1866</v>
      </c>
      <c r="C957" s="39" t="s">
        <v>2383</v>
      </c>
      <c r="D957" s="39" t="s">
        <v>2276</v>
      </c>
      <c r="E957" s="39" t="s">
        <v>1879</v>
      </c>
      <c r="F957" s="39" t="s">
        <v>2307</v>
      </c>
      <c r="G957" s="40">
        <v>60</v>
      </c>
      <c r="H957" s="2"/>
    </row>
    <row r="958" spans="1:8" ht="15.6">
      <c r="A958" s="35" t="s">
        <v>2312</v>
      </c>
      <c r="B958" s="36" t="s">
        <v>1866</v>
      </c>
      <c r="C958" s="36" t="s">
        <v>2383</v>
      </c>
      <c r="D958" s="36" t="s">
        <v>2276</v>
      </c>
      <c r="E958" s="36" t="s">
        <v>1880</v>
      </c>
      <c r="F958" s="36"/>
      <c r="G958" s="37">
        <f>G959+G962</f>
        <v>7901.61</v>
      </c>
      <c r="H958" s="2"/>
    </row>
    <row r="959" spans="1:8" ht="52.5" customHeight="1">
      <c r="A959" s="41" t="s">
        <v>1881</v>
      </c>
      <c r="B959" s="42" t="s">
        <v>1866</v>
      </c>
      <c r="C959" s="42" t="s">
        <v>2383</v>
      </c>
      <c r="D959" s="42" t="s">
        <v>2276</v>
      </c>
      <c r="E959" s="42" t="s">
        <v>1882</v>
      </c>
      <c r="F959" s="42"/>
      <c r="G959" s="43">
        <f>G960+G961</f>
        <v>4254.2</v>
      </c>
      <c r="H959" s="2"/>
    </row>
    <row r="960" spans="1:8" ht="131.25" customHeight="1">
      <c r="A960" s="38" t="s">
        <v>1883</v>
      </c>
      <c r="B960" s="39" t="s">
        <v>1866</v>
      </c>
      <c r="C960" s="39" t="s">
        <v>2383</v>
      </c>
      <c r="D960" s="39" t="s">
        <v>2276</v>
      </c>
      <c r="E960" s="39" t="s">
        <v>1884</v>
      </c>
      <c r="F960" s="39" t="s">
        <v>2307</v>
      </c>
      <c r="G960" s="40">
        <v>959.3</v>
      </c>
      <c r="H960" s="2"/>
    </row>
    <row r="961" spans="1:8" ht="78">
      <c r="A961" s="38" t="s">
        <v>1885</v>
      </c>
      <c r="B961" s="39" t="s">
        <v>1866</v>
      </c>
      <c r="C961" s="39" t="s">
        <v>2383</v>
      </c>
      <c r="D961" s="39" t="s">
        <v>2276</v>
      </c>
      <c r="E961" s="39" t="s">
        <v>1886</v>
      </c>
      <c r="F961" s="39" t="s">
        <v>2307</v>
      </c>
      <c r="G961" s="40">
        <v>3294.9</v>
      </c>
      <c r="H961" s="2"/>
    </row>
    <row r="962" spans="1:8" ht="46.8">
      <c r="A962" s="41" t="s">
        <v>1887</v>
      </c>
      <c r="B962" s="42" t="s">
        <v>1866</v>
      </c>
      <c r="C962" s="42" t="s">
        <v>2383</v>
      </c>
      <c r="D962" s="42" t="s">
        <v>2276</v>
      </c>
      <c r="E962" s="42" t="s">
        <v>1888</v>
      </c>
      <c r="F962" s="42"/>
      <c r="G962" s="43">
        <f>G963</f>
        <v>3647.41</v>
      </c>
      <c r="H962" s="2"/>
    </row>
    <row r="963" spans="1:8" ht="117" customHeight="1">
      <c r="A963" s="38" t="s">
        <v>1889</v>
      </c>
      <c r="B963" s="39" t="s">
        <v>1866</v>
      </c>
      <c r="C963" s="39" t="s">
        <v>2383</v>
      </c>
      <c r="D963" s="39" t="s">
        <v>2276</v>
      </c>
      <c r="E963" s="39" t="s">
        <v>1890</v>
      </c>
      <c r="F963" s="39" t="s">
        <v>2307</v>
      </c>
      <c r="G963" s="40">
        <v>3647.41</v>
      </c>
      <c r="H963" s="2"/>
    </row>
    <row r="964" spans="1:8" ht="31.2">
      <c r="A964" s="33" t="s">
        <v>1858</v>
      </c>
      <c r="B964" s="34" t="s">
        <v>1866</v>
      </c>
      <c r="C964" s="34" t="s">
        <v>2383</v>
      </c>
      <c r="D964" s="34" t="s">
        <v>2276</v>
      </c>
      <c r="E964" s="34" t="s">
        <v>1859</v>
      </c>
      <c r="F964" s="34"/>
      <c r="G964" s="18">
        <f>G965</f>
        <v>5339.02</v>
      </c>
      <c r="H964" s="2"/>
    </row>
    <row r="965" spans="1:8" ht="15.6">
      <c r="A965" s="35" t="s">
        <v>2312</v>
      </c>
      <c r="B965" s="36" t="s">
        <v>1866</v>
      </c>
      <c r="C965" s="36" t="s">
        <v>2383</v>
      </c>
      <c r="D965" s="36" t="s">
        <v>2276</v>
      </c>
      <c r="E965" s="36" t="s">
        <v>1860</v>
      </c>
      <c r="F965" s="36"/>
      <c r="G965" s="37">
        <f>G966</f>
        <v>5339.02</v>
      </c>
      <c r="H965" s="2"/>
    </row>
    <row r="966" spans="1:8" ht="109.2">
      <c r="A966" s="41" t="s">
        <v>1861</v>
      </c>
      <c r="B966" s="42" t="s">
        <v>1866</v>
      </c>
      <c r="C966" s="42" t="s">
        <v>2383</v>
      </c>
      <c r="D966" s="42" t="s">
        <v>2276</v>
      </c>
      <c r="E966" s="42" t="s">
        <v>1862</v>
      </c>
      <c r="F966" s="42"/>
      <c r="G966" s="43">
        <f>G967</f>
        <v>5339.02</v>
      </c>
      <c r="H966" s="2"/>
    </row>
    <row r="967" spans="1:8" ht="171.6">
      <c r="A967" s="38" t="s">
        <v>1863</v>
      </c>
      <c r="B967" s="39" t="s">
        <v>1866</v>
      </c>
      <c r="C967" s="39" t="s">
        <v>2383</v>
      </c>
      <c r="D967" s="39" t="s">
        <v>2276</v>
      </c>
      <c r="E967" s="39" t="s">
        <v>1864</v>
      </c>
      <c r="F967" s="39" t="s">
        <v>2307</v>
      </c>
      <c r="G967" s="40">
        <v>5339.02</v>
      </c>
      <c r="H967" s="2"/>
    </row>
    <row r="968" spans="1:8" ht="15.6">
      <c r="A968" s="44" t="s">
        <v>2406</v>
      </c>
      <c r="B968" s="45" t="s">
        <v>1866</v>
      </c>
      <c r="C968" s="45" t="s">
        <v>2396</v>
      </c>
      <c r="D968" s="45"/>
      <c r="E968" s="45"/>
      <c r="F968" s="45"/>
      <c r="G968" s="46">
        <f>G969+G1042+G1124+G1145+G1168+G1175+G1184</f>
        <v>11795752.360000001</v>
      </c>
      <c r="H968" s="2"/>
    </row>
    <row r="969" spans="1:8" ht="15.6">
      <c r="A969" s="47" t="s">
        <v>1995</v>
      </c>
      <c r="B969" s="48" t="s">
        <v>1866</v>
      </c>
      <c r="C969" s="48" t="s">
        <v>2396</v>
      </c>
      <c r="D969" s="48" t="s">
        <v>2245</v>
      </c>
      <c r="E969" s="48"/>
      <c r="F969" s="48"/>
      <c r="G969" s="49">
        <f>G970+G1036</f>
        <v>3776366.73</v>
      </c>
      <c r="H969" s="2"/>
    </row>
    <row r="970" spans="1:8" ht="31.2">
      <c r="A970" s="33" t="s">
        <v>1996</v>
      </c>
      <c r="B970" s="34" t="s">
        <v>1866</v>
      </c>
      <c r="C970" s="34" t="s">
        <v>2396</v>
      </c>
      <c r="D970" s="34" t="s">
        <v>2245</v>
      </c>
      <c r="E970" s="34" t="s">
        <v>1997</v>
      </c>
      <c r="F970" s="34"/>
      <c r="G970" s="18">
        <f>G971+G985+G990</f>
        <v>3760251.79</v>
      </c>
      <c r="H970" s="2"/>
    </row>
    <row r="971" spans="1:8" ht="62.4">
      <c r="A971" s="35" t="s">
        <v>2587</v>
      </c>
      <c r="B971" s="36" t="s">
        <v>1866</v>
      </c>
      <c r="C971" s="36" t="s">
        <v>2396</v>
      </c>
      <c r="D971" s="36" t="s">
        <v>2245</v>
      </c>
      <c r="E971" s="36" t="s">
        <v>1998</v>
      </c>
      <c r="F971" s="36"/>
      <c r="G971" s="37">
        <f>G972+G974+G976+G982</f>
        <v>650557.69000000006</v>
      </c>
      <c r="H971" s="2"/>
    </row>
    <row r="972" spans="1:8" ht="31.2">
      <c r="A972" s="41" t="s">
        <v>1891</v>
      </c>
      <c r="B972" s="42" t="s">
        <v>1866</v>
      </c>
      <c r="C972" s="42" t="s">
        <v>2396</v>
      </c>
      <c r="D972" s="42" t="s">
        <v>2245</v>
      </c>
      <c r="E972" s="42" t="s">
        <v>1892</v>
      </c>
      <c r="F972" s="42"/>
      <c r="G972" s="43">
        <f>G973</f>
        <v>221959.76</v>
      </c>
      <c r="H972" s="2"/>
    </row>
    <row r="973" spans="1:8" ht="78">
      <c r="A973" s="38" t="s">
        <v>1893</v>
      </c>
      <c r="B973" s="39" t="s">
        <v>1866</v>
      </c>
      <c r="C973" s="39" t="s">
        <v>2396</v>
      </c>
      <c r="D973" s="39" t="s">
        <v>2245</v>
      </c>
      <c r="E973" s="39" t="s">
        <v>1894</v>
      </c>
      <c r="F973" s="39" t="s">
        <v>2307</v>
      </c>
      <c r="G973" s="40">
        <v>221959.76</v>
      </c>
      <c r="H973" s="2"/>
    </row>
    <row r="974" spans="1:8" ht="31.2">
      <c r="A974" s="41" t="s">
        <v>1895</v>
      </c>
      <c r="B974" s="42" t="s">
        <v>1866</v>
      </c>
      <c r="C974" s="42" t="s">
        <v>2396</v>
      </c>
      <c r="D974" s="42" t="s">
        <v>2245</v>
      </c>
      <c r="E974" s="42" t="s">
        <v>1896</v>
      </c>
      <c r="F974" s="42"/>
      <c r="G974" s="43">
        <f>G975</f>
        <v>242702.45</v>
      </c>
      <c r="H974" s="2"/>
    </row>
    <row r="975" spans="1:8" ht="93.6">
      <c r="A975" s="38" t="s">
        <v>1897</v>
      </c>
      <c r="B975" s="39" t="s">
        <v>1866</v>
      </c>
      <c r="C975" s="39" t="s">
        <v>2396</v>
      </c>
      <c r="D975" s="39" t="s">
        <v>2245</v>
      </c>
      <c r="E975" s="39" t="s">
        <v>1898</v>
      </c>
      <c r="F975" s="39" t="s">
        <v>2307</v>
      </c>
      <c r="G975" s="40">
        <v>242702.45</v>
      </c>
      <c r="H975" s="2"/>
    </row>
    <row r="976" spans="1:8" ht="62.4">
      <c r="A976" s="41" t="s">
        <v>1873</v>
      </c>
      <c r="B976" s="42" t="s">
        <v>1866</v>
      </c>
      <c r="C976" s="42" t="s">
        <v>2396</v>
      </c>
      <c r="D976" s="42" t="s">
        <v>2245</v>
      </c>
      <c r="E976" s="42" t="s">
        <v>1874</v>
      </c>
      <c r="F976" s="42"/>
      <c r="G976" s="43">
        <f>G977+G978+G979+G980+G981</f>
        <v>45188.89</v>
      </c>
      <c r="H976" s="2"/>
    </row>
    <row r="977" spans="1:8" ht="93.6">
      <c r="A977" s="38" t="s">
        <v>1899</v>
      </c>
      <c r="B977" s="39" t="s">
        <v>1866</v>
      </c>
      <c r="C977" s="39" t="s">
        <v>2396</v>
      </c>
      <c r="D977" s="39" t="s">
        <v>2245</v>
      </c>
      <c r="E977" s="39" t="s">
        <v>1900</v>
      </c>
      <c r="F977" s="39" t="s">
        <v>2263</v>
      </c>
      <c r="G977" s="40">
        <v>821</v>
      </c>
      <c r="H977" s="2"/>
    </row>
    <row r="978" spans="1:8" ht="162.75" customHeight="1">
      <c r="A978" s="38" t="s">
        <v>1901</v>
      </c>
      <c r="B978" s="39" t="s">
        <v>1866</v>
      </c>
      <c r="C978" s="39" t="s">
        <v>2396</v>
      </c>
      <c r="D978" s="39" t="s">
        <v>2245</v>
      </c>
      <c r="E978" s="39" t="s">
        <v>1902</v>
      </c>
      <c r="F978" s="39" t="s">
        <v>2252</v>
      </c>
      <c r="G978" s="40">
        <v>3611.8</v>
      </c>
      <c r="H978" s="2"/>
    </row>
    <row r="979" spans="1:8" ht="109.2">
      <c r="A979" s="38" t="s">
        <v>1412</v>
      </c>
      <c r="B979" s="39" t="s">
        <v>1866</v>
      </c>
      <c r="C979" s="39" t="s">
        <v>2396</v>
      </c>
      <c r="D979" s="39" t="s">
        <v>2245</v>
      </c>
      <c r="E979" s="39" t="s">
        <v>1902</v>
      </c>
      <c r="F979" s="39" t="s">
        <v>2307</v>
      </c>
      <c r="G979" s="40">
        <v>7709.03</v>
      </c>
      <c r="H979" s="2"/>
    </row>
    <row r="980" spans="1:8" ht="196.5" customHeight="1">
      <c r="A980" s="38" t="s">
        <v>1413</v>
      </c>
      <c r="B980" s="39" t="s">
        <v>1866</v>
      </c>
      <c r="C980" s="39" t="s">
        <v>2396</v>
      </c>
      <c r="D980" s="39" t="s">
        <v>2245</v>
      </c>
      <c r="E980" s="39" t="s">
        <v>1879</v>
      </c>
      <c r="F980" s="39" t="s">
        <v>2252</v>
      </c>
      <c r="G980" s="40">
        <v>3042</v>
      </c>
      <c r="H980" s="2"/>
    </row>
    <row r="981" spans="1:8" ht="140.4">
      <c r="A981" s="38" t="s">
        <v>1878</v>
      </c>
      <c r="B981" s="39" t="s">
        <v>1866</v>
      </c>
      <c r="C981" s="39" t="s">
        <v>2396</v>
      </c>
      <c r="D981" s="39" t="s">
        <v>2245</v>
      </c>
      <c r="E981" s="39" t="s">
        <v>1879</v>
      </c>
      <c r="F981" s="39" t="s">
        <v>2307</v>
      </c>
      <c r="G981" s="40">
        <v>30005.06</v>
      </c>
      <c r="H981" s="2"/>
    </row>
    <row r="982" spans="1:8" ht="46.8">
      <c r="A982" s="41" t="s">
        <v>1999</v>
      </c>
      <c r="B982" s="42" t="s">
        <v>1866</v>
      </c>
      <c r="C982" s="42" t="s">
        <v>2396</v>
      </c>
      <c r="D982" s="42" t="s">
        <v>2245</v>
      </c>
      <c r="E982" s="42" t="s">
        <v>2000</v>
      </c>
      <c r="F982" s="42"/>
      <c r="G982" s="43">
        <f>G983+G984</f>
        <v>140706.59</v>
      </c>
      <c r="H982" s="2"/>
    </row>
    <row r="983" spans="1:8" ht="124.8">
      <c r="A983" s="38" t="s">
        <v>1414</v>
      </c>
      <c r="B983" s="39" t="s">
        <v>1866</v>
      </c>
      <c r="C983" s="39" t="s">
        <v>2396</v>
      </c>
      <c r="D983" s="39" t="s">
        <v>2245</v>
      </c>
      <c r="E983" s="39" t="s">
        <v>1415</v>
      </c>
      <c r="F983" s="39" t="s">
        <v>2307</v>
      </c>
      <c r="G983" s="40">
        <v>96142.04</v>
      </c>
      <c r="H983" s="2"/>
    </row>
    <row r="984" spans="1:8" ht="109.2">
      <c r="A984" s="38" t="s">
        <v>1416</v>
      </c>
      <c r="B984" s="39" t="s">
        <v>1866</v>
      </c>
      <c r="C984" s="39" t="s">
        <v>2396</v>
      </c>
      <c r="D984" s="39" t="s">
        <v>2245</v>
      </c>
      <c r="E984" s="39" t="s">
        <v>1417</v>
      </c>
      <c r="F984" s="39" t="s">
        <v>2307</v>
      </c>
      <c r="G984" s="40">
        <v>44564.55</v>
      </c>
      <c r="H984" s="2"/>
    </row>
    <row r="985" spans="1:8" ht="15.6">
      <c r="A985" s="35" t="s">
        <v>2017</v>
      </c>
      <c r="B985" s="36" t="s">
        <v>1866</v>
      </c>
      <c r="C985" s="36" t="s">
        <v>2396</v>
      </c>
      <c r="D985" s="36" t="s">
        <v>2245</v>
      </c>
      <c r="E985" s="36" t="s">
        <v>2018</v>
      </c>
      <c r="F985" s="36"/>
      <c r="G985" s="37">
        <f>G986</f>
        <v>155309.38</v>
      </c>
      <c r="H985" s="2"/>
    </row>
    <row r="986" spans="1:8" ht="46.8">
      <c r="A986" s="41" t="s">
        <v>2019</v>
      </c>
      <c r="B986" s="42" t="s">
        <v>1866</v>
      </c>
      <c r="C986" s="42" t="s">
        <v>2396</v>
      </c>
      <c r="D986" s="42" t="s">
        <v>2245</v>
      </c>
      <c r="E986" s="42" t="s">
        <v>2020</v>
      </c>
      <c r="F986" s="42"/>
      <c r="G986" s="43">
        <f>G987+G988+G989</f>
        <v>155309.38</v>
      </c>
      <c r="H986" s="2"/>
    </row>
    <row r="987" spans="1:8" ht="93.6">
      <c r="A987" s="38" t="s">
        <v>2021</v>
      </c>
      <c r="B987" s="39" t="s">
        <v>1866</v>
      </c>
      <c r="C987" s="39" t="s">
        <v>2396</v>
      </c>
      <c r="D987" s="39" t="s">
        <v>2245</v>
      </c>
      <c r="E987" s="39" t="s">
        <v>2022</v>
      </c>
      <c r="F987" s="39" t="s">
        <v>2613</v>
      </c>
      <c r="G987" s="40">
        <v>5292.75</v>
      </c>
      <c r="H987" s="2"/>
    </row>
    <row r="988" spans="1:8" ht="93.6">
      <c r="A988" s="38" t="s">
        <v>1418</v>
      </c>
      <c r="B988" s="39" t="s">
        <v>1866</v>
      </c>
      <c r="C988" s="39" t="s">
        <v>2396</v>
      </c>
      <c r="D988" s="39" t="s">
        <v>2245</v>
      </c>
      <c r="E988" s="39" t="s">
        <v>1419</v>
      </c>
      <c r="F988" s="39" t="s">
        <v>2613</v>
      </c>
      <c r="G988" s="40">
        <v>353.78</v>
      </c>
      <c r="H988" s="2"/>
    </row>
    <row r="989" spans="1:8" ht="109.2">
      <c r="A989" s="38" t="s">
        <v>1420</v>
      </c>
      <c r="B989" s="39" t="s">
        <v>1866</v>
      </c>
      <c r="C989" s="39" t="s">
        <v>2396</v>
      </c>
      <c r="D989" s="39" t="s">
        <v>2245</v>
      </c>
      <c r="E989" s="39" t="s">
        <v>1421</v>
      </c>
      <c r="F989" s="39" t="s">
        <v>2613</v>
      </c>
      <c r="G989" s="40">
        <v>149662.85</v>
      </c>
      <c r="H989" s="2"/>
    </row>
    <row r="990" spans="1:8" ht="15.6">
      <c r="A990" s="35" t="s">
        <v>2312</v>
      </c>
      <c r="B990" s="36" t="s">
        <v>1866</v>
      </c>
      <c r="C990" s="36" t="s">
        <v>2396</v>
      </c>
      <c r="D990" s="36" t="s">
        <v>2245</v>
      </c>
      <c r="E990" s="36" t="s">
        <v>1880</v>
      </c>
      <c r="F990" s="36"/>
      <c r="G990" s="37">
        <f>G991+G999+G1016+G1020+G1022+G1026+G1028</f>
        <v>2954384.72</v>
      </c>
      <c r="H990" s="2"/>
    </row>
    <row r="991" spans="1:8" ht="62.4">
      <c r="A991" s="41" t="s">
        <v>1422</v>
      </c>
      <c r="B991" s="42" t="s">
        <v>1866</v>
      </c>
      <c r="C991" s="42" t="s">
        <v>2396</v>
      </c>
      <c r="D991" s="42" t="s">
        <v>2245</v>
      </c>
      <c r="E991" s="42" t="s">
        <v>1423</v>
      </c>
      <c r="F991" s="42"/>
      <c r="G991" s="43">
        <f>G992+G993+G994+G995+G996+G997+G998</f>
        <v>157175.90000000002</v>
      </c>
      <c r="H991" s="2"/>
    </row>
    <row r="992" spans="1:8" ht="140.4">
      <c r="A992" s="38" t="s">
        <v>1424</v>
      </c>
      <c r="B992" s="39" t="s">
        <v>1866</v>
      </c>
      <c r="C992" s="39" t="s">
        <v>2396</v>
      </c>
      <c r="D992" s="39" t="s">
        <v>2245</v>
      </c>
      <c r="E992" s="39" t="s">
        <v>1425</v>
      </c>
      <c r="F992" s="39" t="s">
        <v>2307</v>
      </c>
      <c r="G992" s="40">
        <v>135344.25</v>
      </c>
      <c r="H992" s="2"/>
    </row>
    <row r="993" spans="1:8" ht="78">
      <c r="A993" s="38" t="s">
        <v>1426</v>
      </c>
      <c r="B993" s="39" t="s">
        <v>1866</v>
      </c>
      <c r="C993" s="39" t="s">
        <v>2396</v>
      </c>
      <c r="D993" s="39" t="s">
        <v>2245</v>
      </c>
      <c r="E993" s="39" t="s">
        <v>1427</v>
      </c>
      <c r="F993" s="39" t="s">
        <v>2307</v>
      </c>
      <c r="G993" s="40">
        <v>627.29999999999995</v>
      </c>
      <c r="H993" s="2"/>
    </row>
    <row r="994" spans="1:8" ht="156">
      <c r="A994" s="38" t="s">
        <v>1428</v>
      </c>
      <c r="B994" s="39" t="s">
        <v>1866</v>
      </c>
      <c r="C994" s="39" t="s">
        <v>2396</v>
      </c>
      <c r="D994" s="39" t="s">
        <v>2245</v>
      </c>
      <c r="E994" s="39" t="s">
        <v>1429</v>
      </c>
      <c r="F994" s="39" t="s">
        <v>2260</v>
      </c>
      <c r="G994" s="40">
        <v>2071.1999999999998</v>
      </c>
      <c r="H994" s="2"/>
    </row>
    <row r="995" spans="1:8" ht="239.25" customHeight="1">
      <c r="A995" s="38" t="s">
        <v>1430</v>
      </c>
      <c r="B995" s="39" t="s">
        <v>1866</v>
      </c>
      <c r="C995" s="39" t="s">
        <v>2396</v>
      </c>
      <c r="D995" s="39" t="s">
        <v>2245</v>
      </c>
      <c r="E995" s="39" t="s">
        <v>1431</v>
      </c>
      <c r="F995" s="39" t="s">
        <v>2307</v>
      </c>
      <c r="G995" s="40">
        <v>10607.94</v>
      </c>
      <c r="H995" s="2"/>
    </row>
    <row r="996" spans="1:8" ht="369" customHeight="1">
      <c r="A996" s="38" t="s">
        <v>1432</v>
      </c>
      <c r="B996" s="39" t="s">
        <v>1866</v>
      </c>
      <c r="C996" s="39" t="s">
        <v>2396</v>
      </c>
      <c r="D996" s="39" t="s">
        <v>2245</v>
      </c>
      <c r="E996" s="39" t="s">
        <v>1433</v>
      </c>
      <c r="F996" s="39" t="s">
        <v>2252</v>
      </c>
      <c r="G996" s="40">
        <v>69.760000000000005</v>
      </c>
      <c r="H996" s="2"/>
    </row>
    <row r="997" spans="1:8" ht="312">
      <c r="A997" s="38" t="s">
        <v>1434</v>
      </c>
      <c r="B997" s="39" t="s">
        <v>1866</v>
      </c>
      <c r="C997" s="39" t="s">
        <v>2396</v>
      </c>
      <c r="D997" s="39" t="s">
        <v>2245</v>
      </c>
      <c r="E997" s="39" t="s">
        <v>1433</v>
      </c>
      <c r="F997" s="39" t="s">
        <v>2307</v>
      </c>
      <c r="G997" s="40">
        <v>5580.73</v>
      </c>
      <c r="H997" s="2"/>
    </row>
    <row r="998" spans="1:8" ht="163.5" customHeight="1">
      <c r="A998" s="38" t="s">
        <v>1435</v>
      </c>
      <c r="B998" s="39" t="s">
        <v>1866</v>
      </c>
      <c r="C998" s="39" t="s">
        <v>2396</v>
      </c>
      <c r="D998" s="39" t="s">
        <v>2245</v>
      </c>
      <c r="E998" s="39" t="s">
        <v>1436</v>
      </c>
      <c r="F998" s="39" t="s">
        <v>2260</v>
      </c>
      <c r="G998" s="40">
        <v>2874.72</v>
      </c>
      <c r="H998" s="2"/>
    </row>
    <row r="999" spans="1:8" ht="109.2">
      <c r="A999" s="41" t="s">
        <v>1437</v>
      </c>
      <c r="B999" s="42" t="s">
        <v>1866</v>
      </c>
      <c r="C999" s="42" t="s">
        <v>2396</v>
      </c>
      <c r="D999" s="42" t="s">
        <v>2245</v>
      </c>
      <c r="E999" s="42" t="s">
        <v>1438</v>
      </c>
      <c r="F999" s="42"/>
      <c r="G999" s="43">
        <f>G1000+G1001+G1002+G1003+G1004+G1005+G1006+G1007+G1008+G1009+G1010+G1011+G1012+G1013+G1014+G1015</f>
        <v>1536311.17</v>
      </c>
      <c r="H999" s="2"/>
    </row>
    <row r="1000" spans="1:8" ht="109.2">
      <c r="A1000" s="38" t="s">
        <v>1439</v>
      </c>
      <c r="B1000" s="39" t="s">
        <v>1866</v>
      </c>
      <c r="C1000" s="39" t="s">
        <v>2396</v>
      </c>
      <c r="D1000" s="39" t="s">
        <v>2245</v>
      </c>
      <c r="E1000" s="39" t="s">
        <v>1440</v>
      </c>
      <c r="F1000" s="39" t="s">
        <v>2307</v>
      </c>
      <c r="G1000" s="40">
        <v>227070.48</v>
      </c>
      <c r="H1000" s="2"/>
    </row>
    <row r="1001" spans="1:8" ht="140.4">
      <c r="A1001" s="38" t="s">
        <v>1441</v>
      </c>
      <c r="B1001" s="39" t="s">
        <v>1866</v>
      </c>
      <c r="C1001" s="39" t="s">
        <v>2396</v>
      </c>
      <c r="D1001" s="39" t="s">
        <v>2245</v>
      </c>
      <c r="E1001" s="39" t="s">
        <v>1442</v>
      </c>
      <c r="F1001" s="39" t="s">
        <v>2307</v>
      </c>
      <c r="G1001" s="40">
        <v>3034.2</v>
      </c>
      <c r="H1001" s="2"/>
    </row>
    <row r="1002" spans="1:8" ht="109.2">
      <c r="A1002" s="38" t="s">
        <v>1443</v>
      </c>
      <c r="B1002" s="39" t="s">
        <v>1866</v>
      </c>
      <c r="C1002" s="39" t="s">
        <v>2396</v>
      </c>
      <c r="D1002" s="39" t="s">
        <v>2245</v>
      </c>
      <c r="E1002" s="39" t="s">
        <v>1444</v>
      </c>
      <c r="F1002" s="39" t="s">
        <v>2307</v>
      </c>
      <c r="G1002" s="40">
        <v>153253.13</v>
      </c>
      <c r="H1002" s="2"/>
    </row>
    <row r="1003" spans="1:8" ht="183" customHeight="1">
      <c r="A1003" s="38" t="s">
        <v>1445</v>
      </c>
      <c r="B1003" s="39" t="s">
        <v>1866</v>
      </c>
      <c r="C1003" s="39" t="s">
        <v>2396</v>
      </c>
      <c r="D1003" s="39" t="s">
        <v>2245</v>
      </c>
      <c r="E1003" s="39" t="s">
        <v>1446</v>
      </c>
      <c r="F1003" s="39" t="s">
        <v>2252</v>
      </c>
      <c r="G1003" s="40">
        <v>658227.94999999995</v>
      </c>
      <c r="H1003" s="2"/>
    </row>
    <row r="1004" spans="1:8" ht="124.8">
      <c r="A1004" s="38" t="s">
        <v>1447</v>
      </c>
      <c r="B1004" s="39" t="s">
        <v>1866</v>
      </c>
      <c r="C1004" s="39" t="s">
        <v>2396</v>
      </c>
      <c r="D1004" s="39" t="s">
        <v>2245</v>
      </c>
      <c r="E1004" s="39" t="s">
        <v>1446</v>
      </c>
      <c r="F1004" s="39" t="s">
        <v>2260</v>
      </c>
      <c r="G1004" s="40">
        <v>187375.01</v>
      </c>
      <c r="H1004" s="2"/>
    </row>
    <row r="1005" spans="1:8" ht="109.2">
      <c r="A1005" s="38" t="s">
        <v>1448</v>
      </c>
      <c r="B1005" s="39" t="s">
        <v>1866</v>
      </c>
      <c r="C1005" s="39" t="s">
        <v>2396</v>
      </c>
      <c r="D1005" s="39" t="s">
        <v>2245</v>
      </c>
      <c r="E1005" s="39" t="s">
        <v>1446</v>
      </c>
      <c r="F1005" s="39" t="s">
        <v>2297</v>
      </c>
      <c r="G1005" s="40">
        <v>6833.11</v>
      </c>
      <c r="H1005" s="2"/>
    </row>
    <row r="1006" spans="1:8" ht="124.8">
      <c r="A1006" s="38" t="s">
        <v>1449</v>
      </c>
      <c r="B1006" s="39" t="s">
        <v>1866</v>
      </c>
      <c r="C1006" s="39" t="s">
        <v>2396</v>
      </c>
      <c r="D1006" s="39" t="s">
        <v>2245</v>
      </c>
      <c r="E1006" s="39" t="s">
        <v>1450</v>
      </c>
      <c r="F1006" s="39" t="s">
        <v>2307</v>
      </c>
      <c r="G1006" s="40">
        <v>6258.4</v>
      </c>
      <c r="H1006" s="2"/>
    </row>
    <row r="1007" spans="1:8" ht="146.25" customHeight="1">
      <c r="A1007" s="38" t="s">
        <v>1451</v>
      </c>
      <c r="B1007" s="39" t="s">
        <v>1866</v>
      </c>
      <c r="C1007" s="39" t="s">
        <v>2396</v>
      </c>
      <c r="D1007" s="39" t="s">
        <v>2245</v>
      </c>
      <c r="E1007" s="39" t="s">
        <v>1452</v>
      </c>
      <c r="F1007" s="39" t="s">
        <v>2252</v>
      </c>
      <c r="G1007" s="40">
        <v>1236.4000000000001</v>
      </c>
      <c r="H1007" s="2"/>
    </row>
    <row r="1008" spans="1:8" ht="93.6">
      <c r="A1008" s="38" t="s">
        <v>1453</v>
      </c>
      <c r="B1008" s="39" t="s">
        <v>1866</v>
      </c>
      <c r="C1008" s="39" t="s">
        <v>2396</v>
      </c>
      <c r="D1008" s="39" t="s">
        <v>2245</v>
      </c>
      <c r="E1008" s="39" t="s">
        <v>1452</v>
      </c>
      <c r="F1008" s="39" t="s">
        <v>2260</v>
      </c>
      <c r="G1008" s="40">
        <v>755.42</v>
      </c>
      <c r="H1008" s="2"/>
    </row>
    <row r="1009" spans="1:8" ht="109.2">
      <c r="A1009" s="38" t="s">
        <v>1454</v>
      </c>
      <c r="B1009" s="39" t="s">
        <v>1866</v>
      </c>
      <c r="C1009" s="39" t="s">
        <v>2396</v>
      </c>
      <c r="D1009" s="39" t="s">
        <v>2245</v>
      </c>
      <c r="E1009" s="39" t="s">
        <v>1452</v>
      </c>
      <c r="F1009" s="39" t="s">
        <v>2307</v>
      </c>
      <c r="G1009" s="40">
        <v>67444.600000000006</v>
      </c>
      <c r="H1009" s="2"/>
    </row>
    <row r="1010" spans="1:8" ht="78">
      <c r="A1010" s="38" t="s">
        <v>1455</v>
      </c>
      <c r="B1010" s="39" t="s">
        <v>1866</v>
      </c>
      <c r="C1010" s="39" t="s">
        <v>2396</v>
      </c>
      <c r="D1010" s="39" t="s">
        <v>2245</v>
      </c>
      <c r="E1010" s="39" t="s">
        <v>1452</v>
      </c>
      <c r="F1010" s="39" t="s">
        <v>2297</v>
      </c>
      <c r="G1010" s="40">
        <v>9.23</v>
      </c>
      <c r="H1010" s="2"/>
    </row>
    <row r="1011" spans="1:8" ht="140.4">
      <c r="A1011" s="38" t="s">
        <v>1456</v>
      </c>
      <c r="B1011" s="39" t="s">
        <v>1866</v>
      </c>
      <c r="C1011" s="39" t="s">
        <v>2396</v>
      </c>
      <c r="D1011" s="39" t="s">
        <v>2245</v>
      </c>
      <c r="E1011" s="39" t="s">
        <v>1457</v>
      </c>
      <c r="F1011" s="39" t="s">
        <v>2260</v>
      </c>
      <c r="G1011" s="40">
        <v>18.41</v>
      </c>
      <c r="H1011" s="2"/>
    </row>
    <row r="1012" spans="1:8" ht="156">
      <c r="A1012" s="38" t="s">
        <v>1458</v>
      </c>
      <c r="B1012" s="39" t="s">
        <v>1866</v>
      </c>
      <c r="C1012" s="39" t="s">
        <v>2396</v>
      </c>
      <c r="D1012" s="39" t="s">
        <v>2245</v>
      </c>
      <c r="E1012" s="39" t="s">
        <v>1457</v>
      </c>
      <c r="F1012" s="39" t="s">
        <v>2307</v>
      </c>
      <c r="G1012" s="40">
        <v>3533.69</v>
      </c>
      <c r="H1012" s="2"/>
    </row>
    <row r="1013" spans="1:8" ht="93.6">
      <c r="A1013" s="38" t="s">
        <v>1459</v>
      </c>
      <c r="B1013" s="39" t="s">
        <v>1866</v>
      </c>
      <c r="C1013" s="39" t="s">
        <v>2396</v>
      </c>
      <c r="D1013" s="39" t="s">
        <v>2245</v>
      </c>
      <c r="E1013" s="39" t="s">
        <v>1460</v>
      </c>
      <c r="F1013" s="39" t="s">
        <v>2307</v>
      </c>
      <c r="G1013" s="40">
        <v>39053.919999999998</v>
      </c>
      <c r="H1013" s="2"/>
    </row>
    <row r="1014" spans="1:8" ht="245.25" customHeight="1">
      <c r="A1014" s="38" t="s">
        <v>1461</v>
      </c>
      <c r="B1014" s="39" t="s">
        <v>1866</v>
      </c>
      <c r="C1014" s="39" t="s">
        <v>2396</v>
      </c>
      <c r="D1014" s="39" t="s">
        <v>2245</v>
      </c>
      <c r="E1014" s="39" t="s">
        <v>1462</v>
      </c>
      <c r="F1014" s="39" t="s">
        <v>2307</v>
      </c>
      <c r="G1014" s="40">
        <v>10220.120000000001</v>
      </c>
      <c r="H1014" s="2"/>
    </row>
    <row r="1015" spans="1:8" ht="109.2">
      <c r="A1015" s="38" t="s">
        <v>1463</v>
      </c>
      <c r="B1015" s="39" t="s">
        <v>1866</v>
      </c>
      <c r="C1015" s="39" t="s">
        <v>2396</v>
      </c>
      <c r="D1015" s="39" t="s">
        <v>2245</v>
      </c>
      <c r="E1015" s="39" t="s">
        <v>1464</v>
      </c>
      <c r="F1015" s="39" t="s">
        <v>2307</v>
      </c>
      <c r="G1015" s="40">
        <v>171987.1</v>
      </c>
      <c r="H1015" s="2"/>
    </row>
    <row r="1016" spans="1:8" ht="31.2">
      <c r="A1016" s="41" t="s">
        <v>1465</v>
      </c>
      <c r="B1016" s="42" t="s">
        <v>1866</v>
      </c>
      <c r="C1016" s="42" t="s">
        <v>2396</v>
      </c>
      <c r="D1016" s="42" t="s">
        <v>2245</v>
      </c>
      <c r="E1016" s="42" t="s">
        <v>1466</v>
      </c>
      <c r="F1016" s="42"/>
      <c r="G1016" s="43">
        <f>G1017+G1018+G1019</f>
        <v>24325.759999999998</v>
      </c>
      <c r="H1016" s="2"/>
    </row>
    <row r="1017" spans="1:8" ht="140.4">
      <c r="A1017" s="38" t="s">
        <v>1467</v>
      </c>
      <c r="B1017" s="39" t="s">
        <v>1866</v>
      </c>
      <c r="C1017" s="39" t="s">
        <v>2396</v>
      </c>
      <c r="D1017" s="39" t="s">
        <v>2245</v>
      </c>
      <c r="E1017" s="39" t="s">
        <v>1468</v>
      </c>
      <c r="F1017" s="39" t="s">
        <v>2307</v>
      </c>
      <c r="G1017" s="40">
        <v>11435.81</v>
      </c>
      <c r="H1017" s="2"/>
    </row>
    <row r="1018" spans="1:8" ht="78">
      <c r="A1018" s="38" t="s">
        <v>1469</v>
      </c>
      <c r="B1018" s="39" t="s">
        <v>1866</v>
      </c>
      <c r="C1018" s="39" t="s">
        <v>2396</v>
      </c>
      <c r="D1018" s="39" t="s">
        <v>2245</v>
      </c>
      <c r="E1018" s="39" t="s">
        <v>1470</v>
      </c>
      <c r="F1018" s="39" t="s">
        <v>2307</v>
      </c>
      <c r="G1018" s="40">
        <v>12404.6</v>
      </c>
      <c r="H1018" s="2"/>
    </row>
    <row r="1019" spans="1:8" ht="78">
      <c r="A1019" s="38" t="s">
        <v>1471</v>
      </c>
      <c r="B1019" s="39" t="s">
        <v>1866</v>
      </c>
      <c r="C1019" s="39" t="s">
        <v>2396</v>
      </c>
      <c r="D1019" s="39" t="s">
        <v>2245</v>
      </c>
      <c r="E1019" s="39" t="s">
        <v>1472</v>
      </c>
      <c r="F1019" s="39" t="s">
        <v>2307</v>
      </c>
      <c r="G1019" s="40">
        <v>485.35</v>
      </c>
      <c r="H1019" s="2"/>
    </row>
    <row r="1020" spans="1:8" ht="46.8">
      <c r="A1020" s="41" t="s">
        <v>1473</v>
      </c>
      <c r="B1020" s="42" t="s">
        <v>1866</v>
      </c>
      <c r="C1020" s="42" t="s">
        <v>2396</v>
      </c>
      <c r="D1020" s="42" t="s">
        <v>2245</v>
      </c>
      <c r="E1020" s="42" t="s">
        <v>1474</v>
      </c>
      <c r="F1020" s="42"/>
      <c r="G1020" s="43">
        <f>G1021</f>
        <v>50614.8</v>
      </c>
      <c r="H1020" s="2"/>
    </row>
    <row r="1021" spans="1:8" ht="109.2">
      <c r="A1021" s="38" t="s">
        <v>1475</v>
      </c>
      <c r="B1021" s="39" t="s">
        <v>1866</v>
      </c>
      <c r="C1021" s="39" t="s">
        <v>2396</v>
      </c>
      <c r="D1021" s="39" t="s">
        <v>2245</v>
      </c>
      <c r="E1021" s="39" t="s">
        <v>1476</v>
      </c>
      <c r="F1021" s="39" t="s">
        <v>2307</v>
      </c>
      <c r="G1021" s="40">
        <v>50614.8</v>
      </c>
      <c r="H1021" s="2"/>
    </row>
    <row r="1022" spans="1:8" ht="31.2">
      <c r="A1022" s="41" t="s">
        <v>1477</v>
      </c>
      <c r="B1022" s="42" t="s">
        <v>1866</v>
      </c>
      <c r="C1022" s="42" t="s">
        <v>2396</v>
      </c>
      <c r="D1022" s="42" t="s">
        <v>2245</v>
      </c>
      <c r="E1022" s="42" t="s">
        <v>1478</v>
      </c>
      <c r="F1022" s="42"/>
      <c r="G1022" s="43">
        <f>G1023+G1024+G1025</f>
        <v>152734.79</v>
      </c>
      <c r="H1022" s="2"/>
    </row>
    <row r="1023" spans="1:8" ht="109.2">
      <c r="A1023" s="38" t="s">
        <v>1479</v>
      </c>
      <c r="B1023" s="39" t="s">
        <v>1866</v>
      </c>
      <c r="C1023" s="39" t="s">
        <v>2396</v>
      </c>
      <c r="D1023" s="39" t="s">
        <v>2245</v>
      </c>
      <c r="E1023" s="39" t="s">
        <v>1480</v>
      </c>
      <c r="F1023" s="39" t="s">
        <v>2307</v>
      </c>
      <c r="G1023" s="40">
        <v>134558.39999999999</v>
      </c>
      <c r="H1023" s="2"/>
    </row>
    <row r="1024" spans="1:8" ht="109.2">
      <c r="A1024" s="38" t="s">
        <v>1481</v>
      </c>
      <c r="B1024" s="39" t="s">
        <v>1866</v>
      </c>
      <c r="C1024" s="39" t="s">
        <v>2396</v>
      </c>
      <c r="D1024" s="39" t="s">
        <v>2245</v>
      </c>
      <c r="E1024" s="39" t="s">
        <v>1482</v>
      </c>
      <c r="F1024" s="39" t="s">
        <v>2307</v>
      </c>
      <c r="G1024" s="40">
        <v>12818</v>
      </c>
      <c r="H1024" s="2"/>
    </row>
    <row r="1025" spans="1:8" ht="265.2">
      <c r="A1025" s="38" t="s">
        <v>1483</v>
      </c>
      <c r="B1025" s="39" t="s">
        <v>1866</v>
      </c>
      <c r="C1025" s="39" t="s">
        <v>2396</v>
      </c>
      <c r="D1025" s="39" t="s">
        <v>2245</v>
      </c>
      <c r="E1025" s="39" t="s">
        <v>1484</v>
      </c>
      <c r="F1025" s="39" t="s">
        <v>2307</v>
      </c>
      <c r="G1025" s="40">
        <v>5358.39</v>
      </c>
      <c r="H1025" s="2"/>
    </row>
    <row r="1026" spans="1:8" ht="31.2">
      <c r="A1026" s="41" t="s">
        <v>1485</v>
      </c>
      <c r="B1026" s="42" t="s">
        <v>1866</v>
      </c>
      <c r="C1026" s="42" t="s">
        <v>2396</v>
      </c>
      <c r="D1026" s="42" t="s">
        <v>2245</v>
      </c>
      <c r="E1026" s="42" t="s">
        <v>1486</v>
      </c>
      <c r="F1026" s="42"/>
      <c r="G1026" s="43">
        <f>G1027</f>
        <v>209.6</v>
      </c>
      <c r="H1026" s="2"/>
    </row>
    <row r="1027" spans="1:8" ht="93.6">
      <c r="A1027" s="38" t="s">
        <v>1487</v>
      </c>
      <c r="B1027" s="39" t="s">
        <v>1866</v>
      </c>
      <c r="C1027" s="39" t="s">
        <v>2396</v>
      </c>
      <c r="D1027" s="39" t="s">
        <v>2245</v>
      </c>
      <c r="E1027" s="39" t="s">
        <v>1488</v>
      </c>
      <c r="F1027" s="39" t="s">
        <v>2307</v>
      </c>
      <c r="G1027" s="40">
        <v>209.6</v>
      </c>
      <c r="H1027" s="2"/>
    </row>
    <row r="1028" spans="1:8" ht="46.8">
      <c r="A1028" s="41" t="s">
        <v>1887</v>
      </c>
      <c r="B1028" s="42" t="s">
        <v>1866</v>
      </c>
      <c r="C1028" s="42" t="s">
        <v>2396</v>
      </c>
      <c r="D1028" s="42" t="s">
        <v>2245</v>
      </c>
      <c r="E1028" s="42" t="s">
        <v>1888</v>
      </c>
      <c r="F1028" s="42"/>
      <c r="G1028" s="43">
        <f>G1029+G1030+G1031+G1032+G1033+G1034+G1035</f>
        <v>1033012.7000000002</v>
      </c>
      <c r="H1028" s="2"/>
    </row>
    <row r="1029" spans="1:8" ht="78">
      <c r="A1029" s="38" t="s">
        <v>1489</v>
      </c>
      <c r="B1029" s="39" t="s">
        <v>1866</v>
      </c>
      <c r="C1029" s="39" t="s">
        <v>2396</v>
      </c>
      <c r="D1029" s="39" t="s">
        <v>2245</v>
      </c>
      <c r="E1029" s="39" t="s">
        <v>1490</v>
      </c>
      <c r="F1029" s="39" t="s">
        <v>2260</v>
      </c>
      <c r="G1029" s="40">
        <v>220</v>
      </c>
      <c r="H1029" s="2"/>
    </row>
    <row r="1030" spans="1:8" ht="78">
      <c r="A1030" s="38" t="s">
        <v>1491</v>
      </c>
      <c r="B1030" s="39" t="s">
        <v>1866</v>
      </c>
      <c r="C1030" s="39" t="s">
        <v>2396</v>
      </c>
      <c r="D1030" s="39" t="s">
        <v>2245</v>
      </c>
      <c r="E1030" s="39" t="s">
        <v>1490</v>
      </c>
      <c r="F1030" s="39" t="s">
        <v>2307</v>
      </c>
      <c r="G1030" s="40">
        <v>870322.78</v>
      </c>
      <c r="H1030" s="2"/>
    </row>
    <row r="1031" spans="1:8" ht="156">
      <c r="A1031" s="38" t="s">
        <v>1492</v>
      </c>
      <c r="B1031" s="39" t="s">
        <v>1866</v>
      </c>
      <c r="C1031" s="39" t="s">
        <v>2396</v>
      </c>
      <c r="D1031" s="39" t="s">
        <v>2245</v>
      </c>
      <c r="E1031" s="39" t="s">
        <v>1493</v>
      </c>
      <c r="F1031" s="39" t="s">
        <v>2260</v>
      </c>
      <c r="G1031" s="40">
        <v>710</v>
      </c>
      <c r="H1031" s="2"/>
    </row>
    <row r="1032" spans="1:8" ht="156">
      <c r="A1032" s="38" t="s">
        <v>1494</v>
      </c>
      <c r="B1032" s="39" t="s">
        <v>1866</v>
      </c>
      <c r="C1032" s="39" t="s">
        <v>2396</v>
      </c>
      <c r="D1032" s="39" t="s">
        <v>2245</v>
      </c>
      <c r="E1032" s="39" t="s">
        <v>1493</v>
      </c>
      <c r="F1032" s="39" t="s">
        <v>2307</v>
      </c>
      <c r="G1032" s="40">
        <v>27285.040000000001</v>
      </c>
      <c r="H1032" s="2"/>
    </row>
    <row r="1033" spans="1:8" ht="140.4">
      <c r="A1033" s="38" t="s">
        <v>1495</v>
      </c>
      <c r="B1033" s="39" t="s">
        <v>1866</v>
      </c>
      <c r="C1033" s="39" t="s">
        <v>2396</v>
      </c>
      <c r="D1033" s="39" t="s">
        <v>2245</v>
      </c>
      <c r="E1033" s="39" t="s">
        <v>1496</v>
      </c>
      <c r="F1033" s="39" t="s">
        <v>2307</v>
      </c>
      <c r="G1033" s="40">
        <v>67583.820000000007</v>
      </c>
      <c r="H1033" s="2"/>
    </row>
    <row r="1034" spans="1:8" ht="124.8">
      <c r="A1034" s="38" t="s">
        <v>1497</v>
      </c>
      <c r="B1034" s="39" t="s">
        <v>1866</v>
      </c>
      <c r="C1034" s="39" t="s">
        <v>2396</v>
      </c>
      <c r="D1034" s="39" t="s">
        <v>2245</v>
      </c>
      <c r="E1034" s="39" t="s">
        <v>1498</v>
      </c>
      <c r="F1034" s="39" t="s">
        <v>2307</v>
      </c>
      <c r="G1034" s="40">
        <v>56365.3</v>
      </c>
      <c r="H1034" s="2"/>
    </row>
    <row r="1035" spans="1:8" ht="124.8">
      <c r="A1035" s="38" t="s">
        <v>1499</v>
      </c>
      <c r="B1035" s="39" t="s">
        <v>1866</v>
      </c>
      <c r="C1035" s="39" t="s">
        <v>2396</v>
      </c>
      <c r="D1035" s="39" t="s">
        <v>2245</v>
      </c>
      <c r="E1035" s="39" t="s">
        <v>1500</v>
      </c>
      <c r="F1035" s="39" t="s">
        <v>2307</v>
      </c>
      <c r="G1035" s="40">
        <v>10525.76</v>
      </c>
      <c r="H1035" s="2"/>
    </row>
    <row r="1036" spans="1:8" ht="53.25" customHeight="1">
      <c r="A1036" s="33" t="s">
        <v>2024</v>
      </c>
      <c r="B1036" s="34" t="s">
        <v>1866</v>
      </c>
      <c r="C1036" s="34" t="s">
        <v>2396</v>
      </c>
      <c r="D1036" s="34" t="s">
        <v>2245</v>
      </c>
      <c r="E1036" s="34" t="s">
        <v>2025</v>
      </c>
      <c r="F1036" s="34"/>
      <c r="G1036" s="18">
        <f>G1037</f>
        <v>16114.94</v>
      </c>
      <c r="H1036" s="2"/>
    </row>
    <row r="1037" spans="1:8" ht="15.6">
      <c r="A1037" s="35" t="s">
        <v>2312</v>
      </c>
      <c r="B1037" s="36" t="s">
        <v>1866</v>
      </c>
      <c r="C1037" s="36" t="s">
        <v>2396</v>
      </c>
      <c r="D1037" s="36" t="s">
        <v>2245</v>
      </c>
      <c r="E1037" s="36" t="s">
        <v>1750</v>
      </c>
      <c r="F1037" s="36"/>
      <c r="G1037" s="37">
        <f>G1038+G1040</f>
        <v>16114.94</v>
      </c>
      <c r="H1037" s="2"/>
    </row>
    <row r="1038" spans="1:8" ht="31.2">
      <c r="A1038" s="41" t="s">
        <v>1501</v>
      </c>
      <c r="B1038" s="42" t="s">
        <v>1866</v>
      </c>
      <c r="C1038" s="42" t="s">
        <v>2396</v>
      </c>
      <c r="D1038" s="42" t="s">
        <v>2245</v>
      </c>
      <c r="E1038" s="42" t="s">
        <v>1502</v>
      </c>
      <c r="F1038" s="42"/>
      <c r="G1038" s="43">
        <f>G1039</f>
        <v>11294.34</v>
      </c>
      <c r="H1038" s="2"/>
    </row>
    <row r="1039" spans="1:8" ht="93.6">
      <c r="A1039" s="38" t="s">
        <v>1503</v>
      </c>
      <c r="B1039" s="39" t="s">
        <v>1866</v>
      </c>
      <c r="C1039" s="39" t="s">
        <v>2396</v>
      </c>
      <c r="D1039" s="39" t="s">
        <v>2245</v>
      </c>
      <c r="E1039" s="39" t="s">
        <v>1504</v>
      </c>
      <c r="F1039" s="39" t="s">
        <v>2307</v>
      </c>
      <c r="G1039" s="40">
        <v>11294.34</v>
      </c>
      <c r="H1039" s="2"/>
    </row>
    <row r="1040" spans="1:8" ht="62.4">
      <c r="A1040" s="41" t="s">
        <v>1751</v>
      </c>
      <c r="B1040" s="42" t="s">
        <v>1866</v>
      </c>
      <c r="C1040" s="42" t="s">
        <v>2396</v>
      </c>
      <c r="D1040" s="42" t="s">
        <v>2245</v>
      </c>
      <c r="E1040" s="42" t="s">
        <v>1752</v>
      </c>
      <c r="F1040" s="42"/>
      <c r="G1040" s="43">
        <f>G1041</f>
        <v>4820.6000000000004</v>
      </c>
      <c r="H1040" s="2"/>
    </row>
    <row r="1041" spans="1:8" ht="140.4">
      <c r="A1041" s="38" t="s">
        <v>1505</v>
      </c>
      <c r="B1041" s="39" t="s">
        <v>1866</v>
      </c>
      <c r="C1041" s="39" t="s">
        <v>2396</v>
      </c>
      <c r="D1041" s="39" t="s">
        <v>2245</v>
      </c>
      <c r="E1041" s="39" t="s">
        <v>1754</v>
      </c>
      <c r="F1041" s="39" t="s">
        <v>2307</v>
      </c>
      <c r="G1041" s="40">
        <v>4820.6000000000004</v>
      </c>
      <c r="H1041" s="2"/>
    </row>
    <row r="1042" spans="1:8" ht="15.6">
      <c r="A1042" s="47" t="s">
        <v>2012</v>
      </c>
      <c r="B1042" s="48" t="s">
        <v>1866</v>
      </c>
      <c r="C1042" s="48" t="s">
        <v>2396</v>
      </c>
      <c r="D1042" s="48" t="s">
        <v>2270</v>
      </c>
      <c r="E1042" s="48"/>
      <c r="F1042" s="48"/>
      <c r="G1042" s="49">
        <f>G1043+G1120</f>
        <v>5326242.68</v>
      </c>
      <c r="H1042" s="2"/>
    </row>
    <row r="1043" spans="1:8" ht="31.2">
      <c r="A1043" s="33" t="s">
        <v>1996</v>
      </c>
      <c r="B1043" s="34" t="s">
        <v>1866</v>
      </c>
      <c r="C1043" s="34" t="s">
        <v>2396</v>
      </c>
      <c r="D1043" s="34" t="s">
        <v>2270</v>
      </c>
      <c r="E1043" s="34" t="s">
        <v>1997</v>
      </c>
      <c r="F1043" s="34"/>
      <c r="G1043" s="18">
        <f>G1044+G1058+G1062</f>
        <v>5321177.29</v>
      </c>
      <c r="H1043" s="2"/>
    </row>
    <row r="1044" spans="1:8" ht="62.4">
      <c r="A1044" s="35" t="s">
        <v>2587</v>
      </c>
      <c r="B1044" s="36" t="s">
        <v>1866</v>
      </c>
      <c r="C1044" s="36" t="s">
        <v>2396</v>
      </c>
      <c r="D1044" s="36" t="s">
        <v>2270</v>
      </c>
      <c r="E1044" s="36" t="s">
        <v>1998</v>
      </c>
      <c r="F1044" s="36"/>
      <c r="G1044" s="37">
        <f>G1045+G1047+G1051</f>
        <v>649315.68999999994</v>
      </c>
      <c r="H1044" s="2"/>
    </row>
    <row r="1045" spans="1:8" ht="31.2">
      <c r="A1045" s="41" t="s">
        <v>1891</v>
      </c>
      <c r="B1045" s="42" t="s">
        <v>1866</v>
      </c>
      <c r="C1045" s="42" t="s">
        <v>2396</v>
      </c>
      <c r="D1045" s="42" t="s">
        <v>2270</v>
      </c>
      <c r="E1045" s="42" t="s">
        <v>1892</v>
      </c>
      <c r="F1045" s="42"/>
      <c r="G1045" s="43">
        <f>G1046</f>
        <v>134039.67999999999</v>
      </c>
      <c r="H1045" s="2"/>
    </row>
    <row r="1046" spans="1:8" ht="93.6">
      <c r="A1046" s="38" t="s">
        <v>1506</v>
      </c>
      <c r="B1046" s="39" t="s">
        <v>1866</v>
      </c>
      <c r="C1046" s="39" t="s">
        <v>2396</v>
      </c>
      <c r="D1046" s="39" t="s">
        <v>2270</v>
      </c>
      <c r="E1046" s="39" t="s">
        <v>1507</v>
      </c>
      <c r="F1046" s="39" t="s">
        <v>2263</v>
      </c>
      <c r="G1046" s="40">
        <v>134039.67999999999</v>
      </c>
      <c r="H1046" s="2"/>
    </row>
    <row r="1047" spans="1:8" ht="62.4">
      <c r="A1047" s="41" t="s">
        <v>1873</v>
      </c>
      <c r="B1047" s="42" t="s">
        <v>1866</v>
      </c>
      <c r="C1047" s="42" t="s">
        <v>2396</v>
      </c>
      <c r="D1047" s="42" t="s">
        <v>2270</v>
      </c>
      <c r="E1047" s="42" t="s">
        <v>1874</v>
      </c>
      <c r="F1047" s="42"/>
      <c r="G1047" s="43">
        <f>G1048+G1049+G1050</f>
        <v>54508.800000000003</v>
      </c>
      <c r="H1047" s="2"/>
    </row>
    <row r="1048" spans="1:8" ht="62.4">
      <c r="A1048" s="38" t="s">
        <v>1508</v>
      </c>
      <c r="B1048" s="39" t="s">
        <v>1866</v>
      </c>
      <c r="C1048" s="39" t="s">
        <v>2396</v>
      </c>
      <c r="D1048" s="39" t="s">
        <v>2270</v>
      </c>
      <c r="E1048" s="39" t="s">
        <v>1509</v>
      </c>
      <c r="F1048" s="39" t="s">
        <v>2263</v>
      </c>
      <c r="G1048" s="40">
        <v>3500</v>
      </c>
      <c r="H1048" s="2"/>
    </row>
    <row r="1049" spans="1:8" ht="109.2">
      <c r="A1049" s="38" t="s">
        <v>1412</v>
      </c>
      <c r="B1049" s="39" t="s">
        <v>1866</v>
      </c>
      <c r="C1049" s="39" t="s">
        <v>2396</v>
      </c>
      <c r="D1049" s="39" t="s">
        <v>2270</v>
      </c>
      <c r="E1049" s="39" t="s">
        <v>1902</v>
      </c>
      <c r="F1049" s="39" t="s">
        <v>2307</v>
      </c>
      <c r="G1049" s="40">
        <v>21683.38</v>
      </c>
      <c r="H1049" s="2"/>
    </row>
    <row r="1050" spans="1:8" ht="140.4">
      <c r="A1050" s="38" t="s">
        <v>1878</v>
      </c>
      <c r="B1050" s="39" t="s">
        <v>1866</v>
      </c>
      <c r="C1050" s="39" t="s">
        <v>2396</v>
      </c>
      <c r="D1050" s="39" t="s">
        <v>2270</v>
      </c>
      <c r="E1050" s="39" t="s">
        <v>1879</v>
      </c>
      <c r="F1050" s="39" t="s">
        <v>2307</v>
      </c>
      <c r="G1050" s="40">
        <v>29325.42</v>
      </c>
      <c r="H1050" s="2"/>
    </row>
    <row r="1051" spans="1:8" ht="46.8">
      <c r="A1051" s="41" t="s">
        <v>1999</v>
      </c>
      <c r="B1051" s="42" t="s">
        <v>1866</v>
      </c>
      <c r="C1051" s="42" t="s">
        <v>2396</v>
      </c>
      <c r="D1051" s="42" t="s">
        <v>2270</v>
      </c>
      <c r="E1051" s="42" t="s">
        <v>2000</v>
      </c>
      <c r="F1051" s="42"/>
      <c r="G1051" s="43">
        <f>G1052+G1053+G1054+G1055+G1056+G1057</f>
        <v>460767.20999999996</v>
      </c>
      <c r="H1051" s="2"/>
    </row>
    <row r="1052" spans="1:8" ht="124.8">
      <c r="A1052" s="38" t="s">
        <v>1510</v>
      </c>
      <c r="B1052" s="39" t="s">
        <v>1866</v>
      </c>
      <c r="C1052" s="39" t="s">
        <v>2396</v>
      </c>
      <c r="D1052" s="39" t="s">
        <v>2270</v>
      </c>
      <c r="E1052" s="39" t="s">
        <v>1511</v>
      </c>
      <c r="F1052" s="39" t="s">
        <v>2613</v>
      </c>
      <c r="G1052" s="40">
        <v>29657.84</v>
      </c>
      <c r="H1052" s="2"/>
    </row>
    <row r="1053" spans="1:8" ht="140.4">
      <c r="A1053" s="38" t="s">
        <v>1512</v>
      </c>
      <c r="B1053" s="39" t="s">
        <v>1866</v>
      </c>
      <c r="C1053" s="39" t="s">
        <v>2396</v>
      </c>
      <c r="D1053" s="39" t="s">
        <v>2270</v>
      </c>
      <c r="E1053" s="39" t="s">
        <v>1511</v>
      </c>
      <c r="F1053" s="39" t="s">
        <v>2307</v>
      </c>
      <c r="G1053" s="40">
        <v>91444.4</v>
      </c>
      <c r="H1053" s="2"/>
    </row>
    <row r="1054" spans="1:8" ht="124.8">
      <c r="A1054" s="38" t="s">
        <v>1414</v>
      </c>
      <c r="B1054" s="39" t="s">
        <v>1866</v>
      </c>
      <c r="C1054" s="39" t="s">
        <v>2396</v>
      </c>
      <c r="D1054" s="39" t="s">
        <v>2270</v>
      </c>
      <c r="E1054" s="39" t="s">
        <v>1415</v>
      </c>
      <c r="F1054" s="39" t="s">
        <v>2307</v>
      </c>
      <c r="G1054" s="40">
        <v>145354.79999999999</v>
      </c>
      <c r="H1054" s="2"/>
    </row>
    <row r="1055" spans="1:8" ht="109.2">
      <c r="A1055" s="38" t="s">
        <v>1513</v>
      </c>
      <c r="B1055" s="39" t="s">
        <v>1866</v>
      </c>
      <c r="C1055" s="39" t="s">
        <v>2396</v>
      </c>
      <c r="D1055" s="39" t="s">
        <v>2270</v>
      </c>
      <c r="E1055" s="39" t="s">
        <v>1514</v>
      </c>
      <c r="F1055" s="39" t="s">
        <v>2260</v>
      </c>
      <c r="G1055" s="40">
        <v>32170</v>
      </c>
      <c r="H1055" s="2"/>
    </row>
    <row r="1056" spans="1:8" ht="109.2">
      <c r="A1056" s="38" t="s">
        <v>1416</v>
      </c>
      <c r="B1056" s="39" t="s">
        <v>1866</v>
      </c>
      <c r="C1056" s="39" t="s">
        <v>2396</v>
      </c>
      <c r="D1056" s="39" t="s">
        <v>2270</v>
      </c>
      <c r="E1056" s="39" t="s">
        <v>1417</v>
      </c>
      <c r="F1056" s="39" t="s">
        <v>2307</v>
      </c>
      <c r="G1056" s="40">
        <v>58256.86</v>
      </c>
      <c r="H1056" s="2"/>
    </row>
    <row r="1057" spans="1:8" ht="109.2">
      <c r="A1057" s="38" t="s">
        <v>1515</v>
      </c>
      <c r="B1057" s="39" t="s">
        <v>1866</v>
      </c>
      <c r="C1057" s="39" t="s">
        <v>2396</v>
      </c>
      <c r="D1057" s="39" t="s">
        <v>2270</v>
      </c>
      <c r="E1057" s="39" t="s">
        <v>1516</v>
      </c>
      <c r="F1057" s="39" t="s">
        <v>2613</v>
      </c>
      <c r="G1057" s="40">
        <v>103883.31</v>
      </c>
      <c r="H1057" s="2"/>
    </row>
    <row r="1058" spans="1:8" ht="15.6">
      <c r="A1058" s="35" t="s">
        <v>2017</v>
      </c>
      <c r="B1058" s="36" t="s">
        <v>1866</v>
      </c>
      <c r="C1058" s="36" t="s">
        <v>2396</v>
      </c>
      <c r="D1058" s="36" t="s">
        <v>2270</v>
      </c>
      <c r="E1058" s="36" t="s">
        <v>2018</v>
      </c>
      <c r="F1058" s="36"/>
      <c r="G1058" s="37">
        <f>G1059</f>
        <v>196450.09999999998</v>
      </c>
      <c r="H1058" s="2"/>
    </row>
    <row r="1059" spans="1:8" ht="46.8">
      <c r="A1059" s="41" t="s">
        <v>2019</v>
      </c>
      <c r="B1059" s="42" t="s">
        <v>1866</v>
      </c>
      <c r="C1059" s="42" t="s">
        <v>2396</v>
      </c>
      <c r="D1059" s="42" t="s">
        <v>2270</v>
      </c>
      <c r="E1059" s="42" t="s">
        <v>2020</v>
      </c>
      <c r="F1059" s="42"/>
      <c r="G1059" s="43">
        <f>G1060+G1061</f>
        <v>196450.09999999998</v>
      </c>
      <c r="H1059" s="2"/>
    </row>
    <row r="1060" spans="1:8" ht="78">
      <c r="A1060" s="38" t="s">
        <v>1517</v>
      </c>
      <c r="B1060" s="39" t="s">
        <v>1866</v>
      </c>
      <c r="C1060" s="39" t="s">
        <v>2396</v>
      </c>
      <c r="D1060" s="39" t="s">
        <v>2270</v>
      </c>
      <c r="E1060" s="39" t="s">
        <v>1518</v>
      </c>
      <c r="F1060" s="39" t="s">
        <v>2613</v>
      </c>
      <c r="G1060" s="40">
        <v>133662.71</v>
      </c>
      <c r="H1060" s="2"/>
    </row>
    <row r="1061" spans="1:8" ht="93.6">
      <c r="A1061" s="38" t="s">
        <v>2021</v>
      </c>
      <c r="B1061" s="39" t="s">
        <v>1866</v>
      </c>
      <c r="C1061" s="39" t="s">
        <v>2396</v>
      </c>
      <c r="D1061" s="39" t="s">
        <v>2270</v>
      </c>
      <c r="E1061" s="39" t="s">
        <v>2022</v>
      </c>
      <c r="F1061" s="39" t="s">
        <v>2613</v>
      </c>
      <c r="G1061" s="40">
        <v>62787.39</v>
      </c>
      <c r="H1061" s="2"/>
    </row>
    <row r="1062" spans="1:8" ht="15.6">
      <c r="A1062" s="35" t="s">
        <v>2312</v>
      </c>
      <c r="B1062" s="36" t="s">
        <v>1866</v>
      </c>
      <c r="C1062" s="36" t="s">
        <v>2396</v>
      </c>
      <c r="D1062" s="36" t="s">
        <v>2270</v>
      </c>
      <c r="E1062" s="36" t="s">
        <v>1880</v>
      </c>
      <c r="F1062" s="36"/>
      <c r="G1062" s="37">
        <f>G1063+G1078+G1090+G1095+G1102+G1112+G1115+G1117</f>
        <v>4475411.5</v>
      </c>
      <c r="H1062" s="2"/>
    </row>
    <row r="1063" spans="1:8" ht="62.4">
      <c r="A1063" s="41" t="s">
        <v>1422</v>
      </c>
      <c r="B1063" s="42" t="s">
        <v>1866</v>
      </c>
      <c r="C1063" s="42" t="s">
        <v>2396</v>
      </c>
      <c r="D1063" s="42" t="s">
        <v>2270</v>
      </c>
      <c r="E1063" s="42" t="s">
        <v>1423</v>
      </c>
      <c r="F1063" s="42"/>
      <c r="G1063" s="43">
        <f>G1064+G1065+G1066+G1067+G1068+G1069+G1070+G1071+G1072+G1073+G1074+G1075+G1076+G1077</f>
        <v>748941.88</v>
      </c>
      <c r="H1063" s="2"/>
    </row>
    <row r="1064" spans="1:8" ht="131.25" customHeight="1">
      <c r="A1064" s="38" t="s">
        <v>1883</v>
      </c>
      <c r="B1064" s="39" t="s">
        <v>1866</v>
      </c>
      <c r="C1064" s="39" t="s">
        <v>2396</v>
      </c>
      <c r="D1064" s="39" t="s">
        <v>2270</v>
      </c>
      <c r="E1064" s="39" t="s">
        <v>1519</v>
      </c>
      <c r="F1064" s="39" t="s">
        <v>2307</v>
      </c>
      <c r="G1064" s="40">
        <v>1020</v>
      </c>
      <c r="H1064" s="2"/>
    </row>
    <row r="1065" spans="1:8" ht="140.4">
      <c r="A1065" s="38" t="s">
        <v>1424</v>
      </c>
      <c r="B1065" s="39" t="s">
        <v>1866</v>
      </c>
      <c r="C1065" s="39" t="s">
        <v>2396</v>
      </c>
      <c r="D1065" s="39" t="s">
        <v>2270</v>
      </c>
      <c r="E1065" s="39" t="s">
        <v>1425</v>
      </c>
      <c r="F1065" s="39" t="s">
        <v>2307</v>
      </c>
      <c r="G1065" s="40">
        <v>2768.1</v>
      </c>
      <c r="H1065" s="2"/>
    </row>
    <row r="1066" spans="1:8" ht="124.8">
      <c r="A1066" s="38" t="s">
        <v>1520</v>
      </c>
      <c r="B1066" s="39" t="s">
        <v>1866</v>
      </c>
      <c r="C1066" s="39" t="s">
        <v>2396</v>
      </c>
      <c r="D1066" s="39" t="s">
        <v>2270</v>
      </c>
      <c r="E1066" s="39" t="s">
        <v>1521</v>
      </c>
      <c r="F1066" s="39" t="s">
        <v>2307</v>
      </c>
      <c r="G1066" s="40">
        <v>416498.7</v>
      </c>
      <c r="H1066" s="2"/>
    </row>
    <row r="1067" spans="1:8" ht="109.2">
      <c r="A1067" s="38" t="s">
        <v>1522</v>
      </c>
      <c r="B1067" s="39" t="s">
        <v>1866</v>
      </c>
      <c r="C1067" s="39" t="s">
        <v>2396</v>
      </c>
      <c r="D1067" s="39" t="s">
        <v>2270</v>
      </c>
      <c r="E1067" s="39" t="s">
        <v>1523</v>
      </c>
      <c r="F1067" s="39" t="s">
        <v>2307</v>
      </c>
      <c r="G1067" s="40">
        <v>3694.9</v>
      </c>
      <c r="H1067" s="2"/>
    </row>
    <row r="1068" spans="1:8" ht="156">
      <c r="A1068" s="38" t="s">
        <v>1428</v>
      </c>
      <c r="B1068" s="39" t="s">
        <v>1866</v>
      </c>
      <c r="C1068" s="39" t="s">
        <v>2396</v>
      </c>
      <c r="D1068" s="39" t="s">
        <v>2270</v>
      </c>
      <c r="E1068" s="39" t="s">
        <v>1429</v>
      </c>
      <c r="F1068" s="39" t="s">
        <v>2260</v>
      </c>
      <c r="G1068" s="40">
        <v>124.2</v>
      </c>
      <c r="H1068" s="2"/>
    </row>
    <row r="1069" spans="1:8" ht="207.75" customHeight="1">
      <c r="A1069" s="38" t="s">
        <v>1524</v>
      </c>
      <c r="B1069" s="39" t="s">
        <v>1866</v>
      </c>
      <c r="C1069" s="39" t="s">
        <v>2396</v>
      </c>
      <c r="D1069" s="39" t="s">
        <v>2270</v>
      </c>
      <c r="E1069" s="39" t="s">
        <v>1525</v>
      </c>
      <c r="F1069" s="39" t="s">
        <v>2307</v>
      </c>
      <c r="G1069" s="40">
        <v>3891.56</v>
      </c>
      <c r="H1069" s="2"/>
    </row>
    <row r="1070" spans="1:8" ht="165" customHeight="1">
      <c r="A1070" s="38" t="s">
        <v>1435</v>
      </c>
      <c r="B1070" s="39" t="s">
        <v>1866</v>
      </c>
      <c r="C1070" s="39" t="s">
        <v>2396</v>
      </c>
      <c r="D1070" s="39" t="s">
        <v>2270</v>
      </c>
      <c r="E1070" s="39" t="s">
        <v>1436</v>
      </c>
      <c r="F1070" s="39" t="s">
        <v>2260</v>
      </c>
      <c r="G1070" s="40">
        <v>314100.07</v>
      </c>
      <c r="H1070" s="2"/>
    </row>
    <row r="1071" spans="1:8" ht="124.8">
      <c r="A1071" s="38" t="s">
        <v>1526</v>
      </c>
      <c r="B1071" s="39" t="s">
        <v>1866</v>
      </c>
      <c r="C1071" s="39" t="s">
        <v>2396</v>
      </c>
      <c r="D1071" s="39" t="s">
        <v>2270</v>
      </c>
      <c r="E1071" s="39" t="s">
        <v>1527</v>
      </c>
      <c r="F1071" s="39" t="s">
        <v>2307</v>
      </c>
      <c r="G1071" s="40">
        <v>550.38</v>
      </c>
      <c r="H1071" s="2"/>
    </row>
    <row r="1072" spans="1:8" ht="312">
      <c r="A1072" s="38" t="s">
        <v>1528</v>
      </c>
      <c r="B1072" s="39" t="s">
        <v>1866</v>
      </c>
      <c r="C1072" s="39" t="s">
        <v>2396</v>
      </c>
      <c r="D1072" s="39" t="s">
        <v>2270</v>
      </c>
      <c r="E1072" s="39" t="s">
        <v>1529</v>
      </c>
      <c r="F1072" s="39" t="s">
        <v>2307</v>
      </c>
      <c r="G1072" s="40">
        <v>974.98</v>
      </c>
      <c r="H1072" s="2"/>
    </row>
    <row r="1073" spans="1:8" ht="176.25" customHeight="1">
      <c r="A1073" s="38" t="s">
        <v>1530</v>
      </c>
      <c r="B1073" s="39" t="s">
        <v>1866</v>
      </c>
      <c r="C1073" s="39" t="s">
        <v>2396</v>
      </c>
      <c r="D1073" s="39" t="s">
        <v>2270</v>
      </c>
      <c r="E1073" s="39" t="s">
        <v>1531</v>
      </c>
      <c r="F1073" s="39" t="s">
        <v>2307</v>
      </c>
      <c r="G1073" s="40">
        <v>1271.3</v>
      </c>
      <c r="H1073" s="2"/>
    </row>
    <row r="1074" spans="1:8" ht="192" customHeight="1">
      <c r="A1074" s="38" t="s">
        <v>1532</v>
      </c>
      <c r="B1074" s="39" t="s">
        <v>1866</v>
      </c>
      <c r="C1074" s="39" t="s">
        <v>2396</v>
      </c>
      <c r="D1074" s="39" t="s">
        <v>2270</v>
      </c>
      <c r="E1074" s="39" t="s">
        <v>1533</v>
      </c>
      <c r="F1074" s="39" t="s">
        <v>2307</v>
      </c>
      <c r="G1074" s="40">
        <v>726.6</v>
      </c>
      <c r="H1074" s="2"/>
    </row>
    <row r="1075" spans="1:8" ht="109.2">
      <c r="A1075" s="38" t="s">
        <v>1534</v>
      </c>
      <c r="B1075" s="39" t="s">
        <v>1866</v>
      </c>
      <c r="C1075" s="39" t="s">
        <v>2396</v>
      </c>
      <c r="D1075" s="39" t="s">
        <v>2270</v>
      </c>
      <c r="E1075" s="39" t="s">
        <v>1535</v>
      </c>
      <c r="F1075" s="39" t="s">
        <v>2260</v>
      </c>
      <c r="G1075" s="40">
        <v>2493.39</v>
      </c>
      <c r="H1075" s="2"/>
    </row>
    <row r="1076" spans="1:8" ht="109.2">
      <c r="A1076" s="38" t="s">
        <v>1536</v>
      </c>
      <c r="B1076" s="39" t="s">
        <v>1866</v>
      </c>
      <c r="C1076" s="39" t="s">
        <v>2396</v>
      </c>
      <c r="D1076" s="39" t="s">
        <v>2270</v>
      </c>
      <c r="E1076" s="39" t="s">
        <v>1535</v>
      </c>
      <c r="F1076" s="39" t="s">
        <v>2307</v>
      </c>
      <c r="G1076" s="40">
        <v>524.33000000000004</v>
      </c>
      <c r="H1076" s="2"/>
    </row>
    <row r="1077" spans="1:8" ht="164.25" customHeight="1">
      <c r="A1077" s="38" t="s">
        <v>1537</v>
      </c>
      <c r="B1077" s="39" t="s">
        <v>1866</v>
      </c>
      <c r="C1077" s="39" t="s">
        <v>2396</v>
      </c>
      <c r="D1077" s="39" t="s">
        <v>2270</v>
      </c>
      <c r="E1077" s="39" t="s">
        <v>1538</v>
      </c>
      <c r="F1077" s="39" t="s">
        <v>2307</v>
      </c>
      <c r="G1077" s="40">
        <v>303.37</v>
      </c>
      <c r="H1077" s="2"/>
    </row>
    <row r="1078" spans="1:8" ht="109.2">
      <c r="A1078" s="41" t="s">
        <v>1437</v>
      </c>
      <c r="B1078" s="42" t="s">
        <v>1866</v>
      </c>
      <c r="C1078" s="42" t="s">
        <v>2396</v>
      </c>
      <c r="D1078" s="42" t="s">
        <v>2270</v>
      </c>
      <c r="E1078" s="42" t="s">
        <v>1438</v>
      </c>
      <c r="F1078" s="42"/>
      <c r="G1078" s="43">
        <f>G1079+G1080+G1081+G1082+G1083+G1084+G1085+G1086+G1087+G1088+G1089</f>
        <v>331513.31</v>
      </c>
      <c r="H1078" s="2"/>
    </row>
    <row r="1079" spans="1:8" ht="114" customHeight="1">
      <c r="A1079" s="38" t="s">
        <v>1439</v>
      </c>
      <c r="B1079" s="39" t="s">
        <v>1866</v>
      </c>
      <c r="C1079" s="39" t="s">
        <v>2396</v>
      </c>
      <c r="D1079" s="39" t="s">
        <v>2270</v>
      </c>
      <c r="E1079" s="39" t="s">
        <v>1440</v>
      </c>
      <c r="F1079" s="39" t="s">
        <v>2307</v>
      </c>
      <c r="G1079" s="40">
        <v>104844.82</v>
      </c>
      <c r="H1079" s="2"/>
    </row>
    <row r="1080" spans="1:8" ht="140.4">
      <c r="A1080" s="38" t="s">
        <v>1441</v>
      </c>
      <c r="B1080" s="39" t="s">
        <v>1866</v>
      </c>
      <c r="C1080" s="39" t="s">
        <v>2396</v>
      </c>
      <c r="D1080" s="39" t="s">
        <v>2270</v>
      </c>
      <c r="E1080" s="39" t="s">
        <v>1442</v>
      </c>
      <c r="F1080" s="39" t="s">
        <v>2307</v>
      </c>
      <c r="G1080" s="40">
        <v>62345.74</v>
      </c>
      <c r="H1080" s="2"/>
    </row>
    <row r="1081" spans="1:8" ht="109.2">
      <c r="A1081" s="38" t="s">
        <v>1443</v>
      </c>
      <c r="B1081" s="39" t="s">
        <v>1866</v>
      </c>
      <c r="C1081" s="39" t="s">
        <v>2396</v>
      </c>
      <c r="D1081" s="39" t="s">
        <v>2270</v>
      </c>
      <c r="E1081" s="39" t="s">
        <v>1444</v>
      </c>
      <c r="F1081" s="39" t="s">
        <v>2307</v>
      </c>
      <c r="G1081" s="40">
        <v>70849</v>
      </c>
      <c r="H1081" s="2"/>
    </row>
    <row r="1082" spans="1:8" ht="180" customHeight="1">
      <c r="A1082" s="38" t="s">
        <v>1445</v>
      </c>
      <c r="B1082" s="39" t="s">
        <v>1866</v>
      </c>
      <c r="C1082" s="39" t="s">
        <v>2396</v>
      </c>
      <c r="D1082" s="39" t="s">
        <v>2270</v>
      </c>
      <c r="E1082" s="39" t="s">
        <v>1446</v>
      </c>
      <c r="F1082" s="39" t="s">
        <v>2252</v>
      </c>
      <c r="G1082" s="40">
        <v>32546.51</v>
      </c>
      <c r="H1082" s="2"/>
    </row>
    <row r="1083" spans="1:8" ht="124.8">
      <c r="A1083" s="38" t="s">
        <v>1447</v>
      </c>
      <c r="B1083" s="39" t="s">
        <v>1866</v>
      </c>
      <c r="C1083" s="39" t="s">
        <v>2396</v>
      </c>
      <c r="D1083" s="39" t="s">
        <v>2270</v>
      </c>
      <c r="E1083" s="39" t="s">
        <v>1446</v>
      </c>
      <c r="F1083" s="39" t="s">
        <v>2260</v>
      </c>
      <c r="G1083" s="40">
        <v>2193.66</v>
      </c>
      <c r="H1083" s="2"/>
    </row>
    <row r="1084" spans="1:8" ht="109.2">
      <c r="A1084" s="38" t="s">
        <v>1448</v>
      </c>
      <c r="B1084" s="39" t="s">
        <v>1866</v>
      </c>
      <c r="C1084" s="39" t="s">
        <v>2396</v>
      </c>
      <c r="D1084" s="39" t="s">
        <v>2270</v>
      </c>
      <c r="E1084" s="39" t="s">
        <v>1446</v>
      </c>
      <c r="F1084" s="39" t="s">
        <v>2297</v>
      </c>
      <c r="G1084" s="40">
        <v>195.7</v>
      </c>
      <c r="H1084" s="2"/>
    </row>
    <row r="1085" spans="1:8" ht="124.8">
      <c r="A1085" s="38" t="s">
        <v>1449</v>
      </c>
      <c r="B1085" s="39" t="s">
        <v>1866</v>
      </c>
      <c r="C1085" s="39" t="s">
        <v>2396</v>
      </c>
      <c r="D1085" s="39" t="s">
        <v>2270</v>
      </c>
      <c r="E1085" s="39" t="s">
        <v>1450</v>
      </c>
      <c r="F1085" s="39" t="s">
        <v>2307</v>
      </c>
      <c r="G1085" s="40">
        <v>18702.599999999999</v>
      </c>
      <c r="H1085" s="2"/>
    </row>
    <row r="1086" spans="1:8" ht="124.8">
      <c r="A1086" s="38" t="s">
        <v>1539</v>
      </c>
      <c r="B1086" s="39" t="s">
        <v>1866</v>
      </c>
      <c r="C1086" s="39" t="s">
        <v>2396</v>
      </c>
      <c r="D1086" s="39" t="s">
        <v>2270</v>
      </c>
      <c r="E1086" s="39" t="s">
        <v>1540</v>
      </c>
      <c r="F1086" s="39" t="s">
        <v>2307</v>
      </c>
      <c r="G1086" s="40">
        <v>278.2</v>
      </c>
      <c r="H1086" s="2"/>
    </row>
    <row r="1087" spans="1:8" ht="93.6">
      <c r="A1087" s="38" t="s">
        <v>1459</v>
      </c>
      <c r="B1087" s="39" t="s">
        <v>1866</v>
      </c>
      <c r="C1087" s="39" t="s">
        <v>2396</v>
      </c>
      <c r="D1087" s="39" t="s">
        <v>2270</v>
      </c>
      <c r="E1087" s="39" t="s">
        <v>1460</v>
      </c>
      <c r="F1087" s="39" t="s">
        <v>2307</v>
      </c>
      <c r="G1087" s="40">
        <v>1399.88</v>
      </c>
      <c r="H1087" s="2"/>
    </row>
    <row r="1088" spans="1:8" ht="93.6">
      <c r="A1088" s="38" t="s">
        <v>1541</v>
      </c>
      <c r="B1088" s="39" t="s">
        <v>1866</v>
      </c>
      <c r="C1088" s="39" t="s">
        <v>2396</v>
      </c>
      <c r="D1088" s="39" t="s">
        <v>2270</v>
      </c>
      <c r="E1088" s="39" t="s">
        <v>1542</v>
      </c>
      <c r="F1088" s="39" t="s">
        <v>2307</v>
      </c>
      <c r="G1088" s="40">
        <v>21621.5</v>
      </c>
      <c r="H1088" s="2"/>
    </row>
    <row r="1089" spans="1:8" ht="164.25" customHeight="1">
      <c r="A1089" s="38" t="s">
        <v>1543</v>
      </c>
      <c r="B1089" s="39" t="s">
        <v>1866</v>
      </c>
      <c r="C1089" s="39" t="s">
        <v>2396</v>
      </c>
      <c r="D1089" s="39" t="s">
        <v>2270</v>
      </c>
      <c r="E1089" s="39" t="s">
        <v>1544</v>
      </c>
      <c r="F1089" s="39" t="s">
        <v>2307</v>
      </c>
      <c r="G1089" s="40">
        <v>16535.7</v>
      </c>
      <c r="H1089" s="2"/>
    </row>
    <row r="1090" spans="1:8" ht="31.2">
      <c r="A1090" s="41" t="s">
        <v>1465</v>
      </c>
      <c r="B1090" s="42" t="s">
        <v>1866</v>
      </c>
      <c r="C1090" s="42" t="s">
        <v>2396</v>
      </c>
      <c r="D1090" s="42" t="s">
        <v>2270</v>
      </c>
      <c r="E1090" s="42" t="s">
        <v>1466</v>
      </c>
      <c r="F1090" s="42"/>
      <c r="G1090" s="43">
        <f>G1091+G1092+G1093+G1094</f>
        <v>28427.700000000004</v>
      </c>
      <c r="H1090" s="2"/>
    </row>
    <row r="1091" spans="1:8" ht="140.4">
      <c r="A1091" s="38" t="s">
        <v>1467</v>
      </c>
      <c r="B1091" s="39" t="s">
        <v>1866</v>
      </c>
      <c r="C1091" s="39" t="s">
        <v>2396</v>
      </c>
      <c r="D1091" s="39" t="s">
        <v>2270</v>
      </c>
      <c r="E1091" s="39" t="s">
        <v>1468</v>
      </c>
      <c r="F1091" s="39" t="s">
        <v>2307</v>
      </c>
      <c r="G1091" s="40">
        <v>6638.5</v>
      </c>
      <c r="H1091" s="2"/>
    </row>
    <row r="1092" spans="1:8" ht="93.6">
      <c r="A1092" s="38" t="s">
        <v>1545</v>
      </c>
      <c r="B1092" s="39" t="s">
        <v>1866</v>
      </c>
      <c r="C1092" s="39" t="s">
        <v>2396</v>
      </c>
      <c r="D1092" s="39" t="s">
        <v>2270</v>
      </c>
      <c r="E1092" s="39" t="s">
        <v>1546</v>
      </c>
      <c r="F1092" s="39" t="s">
        <v>2307</v>
      </c>
      <c r="G1092" s="40">
        <v>3386.93</v>
      </c>
      <c r="H1092" s="2"/>
    </row>
    <row r="1093" spans="1:8" ht="99" customHeight="1">
      <c r="A1093" s="38" t="s">
        <v>1547</v>
      </c>
      <c r="B1093" s="39" t="s">
        <v>1866</v>
      </c>
      <c r="C1093" s="39" t="s">
        <v>2396</v>
      </c>
      <c r="D1093" s="39" t="s">
        <v>2270</v>
      </c>
      <c r="E1093" s="39" t="s">
        <v>1548</v>
      </c>
      <c r="F1093" s="39" t="s">
        <v>2307</v>
      </c>
      <c r="G1093" s="40">
        <v>11407.87</v>
      </c>
      <c r="H1093" s="2"/>
    </row>
    <row r="1094" spans="1:8" ht="124.8">
      <c r="A1094" s="38" t="s">
        <v>1549</v>
      </c>
      <c r="B1094" s="39" t="s">
        <v>1866</v>
      </c>
      <c r="C1094" s="39" t="s">
        <v>2396</v>
      </c>
      <c r="D1094" s="39" t="s">
        <v>2270</v>
      </c>
      <c r="E1094" s="39" t="s">
        <v>1550</v>
      </c>
      <c r="F1094" s="39" t="s">
        <v>2307</v>
      </c>
      <c r="G1094" s="40">
        <v>6994.4</v>
      </c>
      <c r="H1094" s="2"/>
    </row>
    <row r="1095" spans="1:8" ht="53.25" customHeight="1">
      <c r="A1095" s="41" t="s">
        <v>1477</v>
      </c>
      <c r="B1095" s="42" t="s">
        <v>1866</v>
      </c>
      <c r="C1095" s="42" t="s">
        <v>2396</v>
      </c>
      <c r="D1095" s="42" t="s">
        <v>2270</v>
      </c>
      <c r="E1095" s="42" t="s">
        <v>1478</v>
      </c>
      <c r="F1095" s="42"/>
      <c r="G1095" s="43">
        <f>G1096+G1097+G1098+G1099+G1100+G1101</f>
        <v>80758.61</v>
      </c>
      <c r="H1095" s="2"/>
    </row>
    <row r="1096" spans="1:8" ht="109.2">
      <c r="A1096" s="38" t="s">
        <v>1479</v>
      </c>
      <c r="B1096" s="39" t="s">
        <v>1866</v>
      </c>
      <c r="C1096" s="39" t="s">
        <v>2396</v>
      </c>
      <c r="D1096" s="39" t="s">
        <v>2270</v>
      </c>
      <c r="E1096" s="39" t="s">
        <v>1480</v>
      </c>
      <c r="F1096" s="39" t="s">
        <v>2307</v>
      </c>
      <c r="G1096" s="40">
        <v>33766.6</v>
      </c>
      <c r="H1096" s="2"/>
    </row>
    <row r="1097" spans="1:8" ht="109.2">
      <c r="A1097" s="38" t="s">
        <v>1481</v>
      </c>
      <c r="B1097" s="39" t="s">
        <v>1866</v>
      </c>
      <c r="C1097" s="39" t="s">
        <v>2396</v>
      </c>
      <c r="D1097" s="39" t="s">
        <v>2270</v>
      </c>
      <c r="E1097" s="39" t="s">
        <v>1482</v>
      </c>
      <c r="F1097" s="39" t="s">
        <v>2307</v>
      </c>
      <c r="G1097" s="40">
        <v>11101.3</v>
      </c>
      <c r="H1097" s="2"/>
    </row>
    <row r="1098" spans="1:8" ht="93.6">
      <c r="A1098" s="38" t="s">
        <v>1551</v>
      </c>
      <c r="B1098" s="39" t="s">
        <v>1866</v>
      </c>
      <c r="C1098" s="39" t="s">
        <v>2396</v>
      </c>
      <c r="D1098" s="39" t="s">
        <v>2270</v>
      </c>
      <c r="E1098" s="39" t="s">
        <v>1552</v>
      </c>
      <c r="F1098" s="39" t="s">
        <v>2307</v>
      </c>
      <c r="G1098" s="40">
        <v>499.8</v>
      </c>
      <c r="H1098" s="2"/>
    </row>
    <row r="1099" spans="1:8" ht="159.75" customHeight="1">
      <c r="A1099" s="38" t="s">
        <v>1553</v>
      </c>
      <c r="B1099" s="39" t="s">
        <v>1866</v>
      </c>
      <c r="C1099" s="39" t="s">
        <v>2396</v>
      </c>
      <c r="D1099" s="39" t="s">
        <v>2270</v>
      </c>
      <c r="E1099" s="39" t="s">
        <v>1554</v>
      </c>
      <c r="F1099" s="39" t="s">
        <v>2307</v>
      </c>
      <c r="G1099" s="40">
        <v>30638.63</v>
      </c>
      <c r="H1099" s="2"/>
    </row>
    <row r="1100" spans="1:8" ht="229.5" customHeight="1">
      <c r="A1100" s="38" t="s">
        <v>1555</v>
      </c>
      <c r="B1100" s="39" t="s">
        <v>1866</v>
      </c>
      <c r="C1100" s="39" t="s">
        <v>2396</v>
      </c>
      <c r="D1100" s="39" t="s">
        <v>2270</v>
      </c>
      <c r="E1100" s="39" t="s">
        <v>1556</v>
      </c>
      <c r="F1100" s="39" t="s">
        <v>2307</v>
      </c>
      <c r="G1100" s="40">
        <v>3878</v>
      </c>
      <c r="H1100" s="2"/>
    </row>
    <row r="1101" spans="1:8" ht="165.75" customHeight="1">
      <c r="A1101" s="38" t="s">
        <v>1557</v>
      </c>
      <c r="B1101" s="39" t="s">
        <v>1866</v>
      </c>
      <c r="C1101" s="39" t="s">
        <v>2396</v>
      </c>
      <c r="D1101" s="39" t="s">
        <v>2270</v>
      </c>
      <c r="E1101" s="39" t="s">
        <v>1558</v>
      </c>
      <c r="F1101" s="39" t="s">
        <v>2307</v>
      </c>
      <c r="G1101" s="40">
        <v>874.28</v>
      </c>
      <c r="H1101" s="2"/>
    </row>
    <row r="1102" spans="1:8" ht="62.4">
      <c r="A1102" s="41" t="s">
        <v>1559</v>
      </c>
      <c r="B1102" s="42" t="s">
        <v>1866</v>
      </c>
      <c r="C1102" s="42" t="s">
        <v>2396</v>
      </c>
      <c r="D1102" s="42" t="s">
        <v>2270</v>
      </c>
      <c r="E1102" s="42" t="s">
        <v>1560</v>
      </c>
      <c r="F1102" s="42"/>
      <c r="G1102" s="43">
        <f>G1103+G1104+G1105+G1106+G1107+G1108+G1109+G1110+G1111</f>
        <v>2799443.25</v>
      </c>
      <c r="H1102" s="2"/>
    </row>
    <row r="1103" spans="1:8" ht="156">
      <c r="A1103" s="38" t="s">
        <v>1561</v>
      </c>
      <c r="B1103" s="39" t="s">
        <v>1866</v>
      </c>
      <c r="C1103" s="39" t="s">
        <v>2396</v>
      </c>
      <c r="D1103" s="39" t="s">
        <v>2270</v>
      </c>
      <c r="E1103" s="39" t="s">
        <v>1562</v>
      </c>
      <c r="F1103" s="39" t="s">
        <v>2307</v>
      </c>
      <c r="G1103" s="40">
        <v>124986.04</v>
      </c>
      <c r="H1103" s="2"/>
    </row>
    <row r="1104" spans="1:8" ht="62.4">
      <c r="A1104" s="38" t="s">
        <v>1563</v>
      </c>
      <c r="B1104" s="39" t="s">
        <v>1866</v>
      </c>
      <c r="C1104" s="39" t="s">
        <v>2396</v>
      </c>
      <c r="D1104" s="39" t="s">
        <v>2270</v>
      </c>
      <c r="E1104" s="39" t="s">
        <v>1564</v>
      </c>
      <c r="F1104" s="39" t="s">
        <v>2263</v>
      </c>
      <c r="G1104" s="40">
        <v>2034983.17</v>
      </c>
      <c r="H1104" s="2"/>
    </row>
    <row r="1105" spans="1:8" ht="109.2">
      <c r="A1105" s="38" t="s">
        <v>1565</v>
      </c>
      <c r="B1105" s="39" t="s">
        <v>1866</v>
      </c>
      <c r="C1105" s="39" t="s">
        <v>2396</v>
      </c>
      <c r="D1105" s="39" t="s">
        <v>2270</v>
      </c>
      <c r="E1105" s="39" t="s">
        <v>1566</v>
      </c>
      <c r="F1105" s="39" t="s">
        <v>2307</v>
      </c>
      <c r="G1105" s="40">
        <v>10604.73</v>
      </c>
      <c r="H1105" s="2"/>
    </row>
    <row r="1106" spans="1:8" ht="78">
      <c r="A1106" s="38" t="s">
        <v>1567</v>
      </c>
      <c r="B1106" s="39" t="s">
        <v>1866</v>
      </c>
      <c r="C1106" s="39" t="s">
        <v>2396</v>
      </c>
      <c r="D1106" s="39" t="s">
        <v>2270</v>
      </c>
      <c r="E1106" s="39" t="s">
        <v>1568</v>
      </c>
      <c r="F1106" s="39" t="s">
        <v>2307</v>
      </c>
      <c r="G1106" s="40">
        <v>142732.97</v>
      </c>
      <c r="H1106" s="2"/>
    </row>
    <row r="1107" spans="1:8" ht="109.2">
      <c r="A1107" s="38" t="s">
        <v>1569</v>
      </c>
      <c r="B1107" s="39" t="s">
        <v>1866</v>
      </c>
      <c r="C1107" s="39" t="s">
        <v>2396</v>
      </c>
      <c r="D1107" s="39" t="s">
        <v>2270</v>
      </c>
      <c r="E1107" s="39" t="s">
        <v>1570</v>
      </c>
      <c r="F1107" s="39" t="s">
        <v>2263</v>
      </c>
      <c r="G1107" s="40">
        <v>2760.11</v>
      </c>
      <c r="H1107" s="2"/>
    </row>
    <row r="1108" spans="1:8" ht="140.4">
      <c r="A1108" s="38" t="s">
        <v>1571</v>
      </c>
      <c r="B1108" s="39" t="s">
        <v>1866</v>
      </c>
      <c r="C1108" s="39" t="s">
        <v>2396</v>
      </c>
      <c r="D1108" s="39" t="s">
        <v>2270</v>
      </c>
      <c r="E1108" s="39" t="s">
        <v>1572</v>
      </c>
      <c r="F1108" s="39" t="s">
        <v>2307</v>
      </c>
      <c r="G1108" s="40">
        <v>37338.6</v>
      </c>
      <c r="H1108" s="2"/>
    </row>
    <row r="1109" spans="1:8" ht="46.8">
      <c r="A1109" s="38" t="s">
        <v>1573</v>
      </c>
      <c r="B1109" s="39" t="s">
        <v>1866</v>
      </c>
      <c r="C1109" s="39" t="s">
        <v>2396</v>
      </c>
      <c r="D1109" s="39" t="s">
        <v>2270</v>
      </c>
      <c r="E1109" s="39" t="s">
        <v>1574</v>
      </c>
      <c r="F1109" s="39" t="s">
        <v>2263</v>
      </c>
      <c r="G1109" s="40">
        <v>92452.02</v>
      </c>
      <c r="H1109" s="2"/>
    </row>
    <row r="1110" spans="1:8" ht="156">
      <c r="A1110" s="38" t="s">
        <v>1575</v>
      </c>
      <c r="B1110" s="39" t="s">
        <v>1866</v>
      </c>
      <c r="C1110" s="39" t="s">
        <v>2396</v>
      </c>
      <c r="D1110" s="39" t="s">
        <v>2270</v>
      </c>
      <c r="E1110" s="39" t="s">
        <v>1576</v>
      </c>
      <c r="F1110" s="39" t="s">
        <v>2263</v>
      </c>
      <c r="G1110" s="40">
        <v>297305.21000000002</v>
      </c>
      <c r="H1110" s="2"/>
    </row>
    <row r="1111" spans="1:8" ht="146.25" customHeight="1">
      <c r="A1111" s="38" t="s">
        <v>1577</v>
      </c>
      <c r="B1111" s="39" t="s">
        <v>1866</v>
      </c>
      <c r="C1111" s="39" t="s">
        <v>2396</v>
      </c>
      <c r="D1111" s="39" t="s">
        <v>2270</v>
      </c>
      <c r="E1111" s="39" t="s">
        <v>1578</v>
      </c>
      <c r="F1111" s="39" t="s">
        <v>2260</v>
      </c>
      <c r="G1111" s="40">
        <v>56280.4</v>
      </c>
      <c r="H1111" s="2"/>
    </row>
    <row r="1112" spans="1:8" ht="54" customHeight="1">
      <c r="A1112" s="41" t="s">
        <v>1485</v>
      </c>
      <c r="B1112" s="42" t="s">
        <v>1866</v>
      </c>
      <c r="C1112" s="42" t="s">
        <v>2396</v>
      </c>
      <c r="D1112" s="42" t="s">
        <v>2270</v>
      </c>
      <c r="E1112" s="42" t="s">
        <v>1486</v>
      </c>
      <c r="F1112" s="42"/>
      <c r="G1112" s="43">
        <f>G1113+G1114</f>
        <v>15252.81</v>
      </c>
      <c r="H1112" s="2"/>
    </row>
    <row r="1113" spans="1:8" ht="93.6">
      <c r="A1113" s="38" t="s">
        <v>1487</v>
      </c>
      <c r="B1113" s="39" t="s">
        <v>1866</v>
      </c>
      <c r="C1113" s="39" t="s">
        <v>2396</v>
      </c>
      <c r="D1113" s="39" t="s">
        <v>2270</v>
      </c>
      <c r="E1113" s="39" t="s">
        <v>1488</v>
      </c>
      <c r="F1113" s="39" t="s">
        <v>2307</v>
      </c>
      <c r="G1113" s="40">
        <v>14595.75</v>
      </c>
      <c r="H1113" s="2"/>
    </row>
    <row r="1114" spans="1:8" ht="156">
      <c r="A1114" s="38" t="s">
        <v>1579</v>
      </c>
      <c r="B1114" s="39" t="s">
        <v>1866</v>
      </c>
      <c r="C1114" s="39" t="s">
        <v>2396</v>
      </c>
      <c r="D1114" s="39" t="s">
        <v>2270</v>
      </c>
      <c r="E1114" s="39" t="s">
        <v>1580</v>
      </c>
      <c r="F1114" s="39" t="s">
        <v>2307</v>
      </c>
      <c r="G1114" s="40">
        <v>657.06</v>
      </c>
      <c r="H1114" s="2"/>
    </row>
    <row r="1115" spans="1:8" ht="78">
      <c r="A1115" s="41" t="s">
        <v>1581</v>
      </c>
      <c r="B1115" s="42" t="s">
        <v>1866</v>
      </c>
      <c r="C1115" s="42" t="s">
        <v>2396</v>
      </c>
      <c r="D1115" s="42" t="s">
        <v>2270</v>
      </c>
      <c r="E1115" s="42" t="s">
        <v>1582</v>
      </c>
      <c r="F1115" s="42"/>
      <c r="G1115" s="43">
        <f>G1116</f>
        <v>5848.98</v>
      </c>
      <c r="H1115" s="2"/>
    </row>
    <row r="1116" spans="1:8" ht="109.2">
      <c r="A1116" s="38" t="s">
        <v>1583</v>
      </c>
      <c r="B1116" s="39" t="s">
        <v>1866</v>
      </c>
      <c r="C1116" s="39" t="s">
        <v>2396</v>
      </c>
      <c r="D1116" s="39" t="s">
        <v>2270</v>
      </c>
      <c r="E1116" s="39" t="s">
        <v>1584</v>
      </c>
      <c r="F1116" s="39" t="s">
        <v>2307</v>
      </c>
      <c r="G1116" s="40">
        <v>5848.98</v>
      </c>
      <c r="H1116" s="2"/>
    </row>
    <row r="1117" spans="1:8" ht="46.8">
      <c r="A1117" s="41" t="s">
        <v>1887</v>
      </c>
      <c r="B1117" s="42" t="s">
        <v>1866</v>
      </c>
      <c r="C1117" s="42" t="s">
        <v>2396</v>
      </c>
      <c r="D1117" s="42" t="s">
        <v>2270</v>
      </c>
      <c r="E1117" s="42" t="s">
        <v>1888</v>
      </c>
      <c r="F1117" s="42"/>
      <c r="G1117" s="43">
        <f>G1118+G1119</f>
        <v>465224.96000000002</v>
      </c>
      <c r="H1117" s="2"/>
    </row>
    <row r="1118" spans="1:8" ht="78">
      <c r="A1118" s="38" t="s">
        <v>1491</v>
      </c>
      <c r="B1118" s="39" t="s">
        <v>1866</v>
      </c>
      <c r="C1118" s="39" t="s">
        <v>2396</v>
      </c>
      <c r="D1118" s="39" t="s">
        <v>2270</v>
      </c>
      <c r="E1118" s="39" t="s">
        <v>1490</v>
      </c>
      <c r="F1118" s="39" t="s">
        <v>2307</v>
      </c>
      <c r="G1118" s="40">
        <v>462713.46</v>
      </c>
      <c r="H1118" s="2"/>
    </row>
    <row r="1119" spans="1:8" ht="156">
      <c r="A1119" s="38" t="s">
        <v>1494</v>
      </c>
      <c r="B1119" s="39" t="s">
        <v>1866</v>
      </c>
      <c r="C1119" s="39" t="s">
        <v>2396</v>
      </c>
      <c r="D1119" s="39" t="s">
        <v>2270</v>
      </c>
      <c r="E1119" s="39" t="s">
        <v>1493</v>
      </c>
      <c r="F1119" s="39" t="s">
        <v>2307</v>
      </c>
      <c r="G1119" s="40">
        <v>2511.5</v>
      </c>
      <c r="H1119" s="2"/>
    </row>
    <row r="1120" spans="1:8" ht="53.25" customHeight="1">
      <c r="A1120" s="33" t="s">
        <v>2024</v>
      </c>
      <c r="B1120" s="34" t="s">
        <v>1866</v>
      </c>
      <c r="C1120" s="34" t="s">
        <v>2396</v>
      </c>
      <c r="D1120" s="34" t="s">
        <v>2270</v>
      </c>
      <c r="E1120" s="34" t="s">
        <v>2025</v>
      </c>
      <c r="F1120" s="34"/>
      <c r="G1120" s="18">
        <f>G1121</f>
        <v>5065.3900000000003</v>
      </c>
      <c r="H1120" s="2"/>
    </row>
    <row r="1121" spans="1:8" ht="15.6">
      <c r="A1121" s="35" t="s">
        <v>2312</v>
      </c>
      <c r="B1121" s="36" t="s">
        <v>1866</v>
      </c>
      <c r="C1121" s="36" t="s">
        <v>2396</v>
      </c>
      <c r="D1121" s="36" t="s">
        <v>2270</v>
      </c>
      <c r="E1121" s="36" t="s">
        <v>1750</v>
      </c>
      <c r="F1121" s="36"/>
      <c r="G1121" s="37">
        <f>G1122</f>
        <v>5065.3900000000003</v>
      </c>
      <c r="H1121" s="2"/>
    </row>
    <row r="1122" spans="1:8" ht="31.2">
      <c r="A1122" s="41" t="s">
        <v>1501</v>
      </c>
      <c r="B1122" s="42" t="s">
        <v>1866</v>
      </c>
      <c r="C1122" s="42" t="s">
        <v>2396</v>
      </c>
      <c r="D1122" s="42" t="s">
        <v>2270</v>
      </c>
      <c r="E1122" s="42" t="s">
        <v>1502</v>
      </c>
      <c r="F1122" s="42"/>
      <c r="G1122" s="43">
        <f>G1123</f>
        <v>5065.3900000000003</v>
      </c>
      <c r="H1122" s="2"/>
    </row>
    <row r="1123" spans="1:8" ht="93.6">
      <c r="A1123" s="38" t="s">
        <v>1503</v>
      </c>
      <c r="B1123" s="39" t="s">
        <v>1866</v>
      </c>
      <c r="C1123" s="39" t="s">
        <v>2396</v>
      </c>
      <c r="D1123" s="39" t="s">
        <v>2270</v>
      </c>
      <c r="E1123" s="39" t="s">
        <v>1504</v>
      </c>
      <c r="F1123" s="39" t="s">
        <v>2307</v>
      </c>
      <c r="G1123" s="40">
        <v>5065.3900000000003</v>
      </c>
      <c r="H1123" s="2"/>
    </row>
    <row r="1124" spans="1:8" ht="31.2">
      <c r="A1124" s="47" t="s">
        <v>1585</v>
      </c>
      <c r="B1124" s="48" t="s">
        <v>1866</v>
      </c>
      <c r="C1124" s="48" t="s">
        <v>2396</v>
      </c>
      <c r="D1124" s="48" t="s">
        <v>2247</v>
      </c>
      <c r="E1124" s="48"/>
      <c r="F1124" s="48"/>
      <c r="G1124" s="49">
        <f>G1125+G1141</f>
        <v>47717.020000000004</v>
      </c>
      <c r="H1124" s="2"/>
    </row>
    <row r="1125" spans="1:8" ht="31.2">
      <c r="A1125" s="33" t="s">
        <v>1996</v>
      </c>
      <c r="B1125" s="34" t="s">
        <v>1866</v>
      </c>
      <c r="C1125" s="34" t="s">
        <v>2396</v>
      </c>
      <c r="D1125" s="34" t="s">
        <v>2247</v>
      </c>
      <c r="E1125" s="34" t="s">
        <v>1997</v>
      </c>
      <c r="F1125" s="34"/>
      <c r="G1125" s="18">
        <f>G1126+G1129</f>
        <v>46710.19</v>
      </c>
      <c r="H1125" s="2"/>
    </row>
    <row r="1126" spans="1:8" ht="62.4">
      <c r="A1126" s="35" t="s">
        <v>2587</v>
      </c>
      <c r="B1126" s="36" t="s">
        <v>1866</v>
      </c>
      <c r="C1126" s="36" t="s">
        <v>2396</v>
      </c>
      <c r="D1126" s="36" t="s">
        <v>2247</v>
      </c>
      <c r="E1126" s="36" t="s">
        <v>1998</v>
      </c>
      <c r="F1126" s="36"/>
      <c r="G1126" s="37">
        <f>G1127</f>
        <v>294.27</v>
      </c>
      <c r="H1126" s="2"/>
    </row>
    <row r="1127" spans="1:8" ht="62.4">
      <c r="A1127" s="41" t="s">
        <v>1873</v>
      </c>
      <c r="B1127" s="42" t="s">
        <v>1866</v>
      </c>
      <c r="C1127" s="42" t="s">
        <v>2396</v>
      </c>
      <c r="D1127" s="42" t="s">
        <v>2247</v>
      </c>
      <c r="E1127" s="42" t="s">
        <v>1874</v>
      </c>
      <c r="F1127" s="42"/>
      <c r="G1127" s="43">
        <f>G1128</f>
        <v>294.27</v>
      </c>
      <c r="H1127" s="2"/>
    </row>
    <row r="1128" spans="1:8" ht="109.2">
      <c r="A1128" s="38" t="s">
        <v>1412</v>
      </c>
      <c r="B1128" s="39" t="s">
        <v>1866</v>
      </c>
      <c r="C1128" s="39" t="s">
        <v>2396</v>
      </c>
      <c r="D1128" s="39" t="s">
        <v>2247</v>
      </c>
      <c r="E1128" s="39" t="s">
        <v>1902</v>
      </c>
      <c r="F1128" s="39" t="s">
        <v>2307</v>
      </c>
      <c r="G1128" s="40">
        <v>294.27</v>
      </c>
      <c r="H1128" s="2"/>
    </row>
    <row r="1129" spans="1:8" ht="15.6">
      <c r="A1129" s="35" t="s">
        <v>2312</v>
      </c>
      <c r="B1129" s="36" t="s">
        <v>1866</v>
      </c>
      <c r="C1129" s="36" t="s">
        <v>2396</v>
      </c>
      <c r="D1129" s="36" t="s">
        <v>2247</v>
      </c>
      <c r="E1129" s="36" t="s">
        <v>1880</v>
      </c>
      <c r="F1129" s="36"/>
      <c r="G1129" s="37">
        <f>G1130+G1137+G1139</f>
        <v>46415.920000000006</v>
      </c>
      <c r="H1129" s="2"/>
    </row>
    <row r="1130" spans="1:8" ht="109.2">
      <c r="A1130" s="41" t="s">
        <v>1437</v>
      </c>
      <c r="B1130" s="42" t="s">
        <v>1866</v>
      </c>
      <c r="C1130" s="42" t="s">
        <v>2396</v>
      </c>
      <c r="D1130" s="42" t="s">
        <v>2247</v>
      </c>
      <c r="E1130" s="42" t="s">
        <v>1438</v>
      </c>
      <c r="F1130" s="42"/>
      <c r="G1130" s="43">
        <f>G1131+G1132+G1133+G1134+G1135+G1136</f>
        <v>31617.570000000003</v>
      </c>
      <c r="H1130" s="2"/>
    </row>
    <row r="1131" spans="1:8" ht="109.2">
      <c r="A1131" s="38" t="s">
        <v>1439</v>
      </c>
      <c r="B1131" s="39" t="s">
        <v>1866</v>
      </c>
      <c r="C1131" s="39" t="s">
        <v>2396</v>
      </c>
      <c r="D1131" s="39" t="s">
        <v>2247</v>
      </c>
      <c r="E1131" s="39" t="s">
        <v>1440</v>
      </c>
      <c r="F1131" s="39" t="s">
        <v>2307</v>
      </c>
      <c r="G1131" s="40">
        <v>14951.4</v>
      </c>
      <c r="H1131" s="2"/>
    </row>
    <row r="1132" spans="1:8" ht="109.2">
      <c r="A1132" s="38" t="s">
        <v>1443</v>
      </c>
      <c r="B1132" s="39" t="s">
        <v>1866</v>
      </c>
      <c r="C1132" s="39" t="s">
        <v>2396</v>
      </c>
      <c r="D1132" s="39" t="s">
        <v>2247</v>
      </c>
      <c r="E1132" s="39" t="s">
        <v>1444</v>
      </c>
      <c r="F1132" s="39" t="s">
        <v>2307</v>
      </c>
      <c r="G1132" s="40">
        <v>996.8</v>
      </c>
      <c r="H1132" s="2"/>
    </row>
    <row r="1133" spans="1:8" ht="178.5" customHeight="1">
      <c r="A1133" s="38" t="s">
        <v>1445</v>
      </c>
      <c r="B1133" s="39" t="s">
        <v>1866</v>
      </c>
      <c r="C1133" s="39" t="s">
        <v>2396</v>
      </c>
      <c r="D1133" s="39" t="s">
        <v>2247</v>
      </c>
      <c r="E1133" s="39" t="s">
        <v>1446</v>
      </c>
      <c r="F1133" s="39" t="s">
        <v>2252</v>
      </c>
      <c r="G1133" s="40">
        <v>9578.41</v>
      </c>
      <c r="H1133" s="2"/>
    </row>
    <row r="1134" spans="1:8" ht="124.8">
      <c r="A1134" s="38" t="s">
        <v>1447</v>
      </c>
      <c r="B1134" s="39" t="s">
        <v>1866</v>
      </c>
      <c r="C1134" s="39" t="s">
        <v>2396</v>
      </c>
      <c r="D1134" s="39" t="s">
        <v>2247</v>
      </c>
      <c r="E1134" s="39" t="s">
        <v>1446</v>
      </c>
      <c r="F1134" s="39" t="s">
        <v>2260</v>
      </c>
      <c r="G1134" s="40">
        <v>3246.86</v>
      </c>
      <c r="H1134" s="2"/>
    </row>
    <row r="1135" spans="1:8" ht="109.2">
      <c r="A1135" s="38" t="s">
        <v>1448</v>
      </c>
      <c r="B1135" s="39" t="s">
        <v>1866</v>
      </c>
      <c r="C1135" s="39" t="s">
        <v>2396</v>
      </c>
      <c r="D1135" s="39" t="s">
        <v>2247</v>
      </c>
      <c r="E1135" s="39" t="s">
        <v>1446</v>
      </c>
      <c r="F1135" s="39" t="s">
        <v>2297</v>
      </c>
      <c r="G1135" s="40">
        <v>172.4</v>
      </c>
      <c r="H1135" s="2"/>
    </row>
    <row r="1136" spans="1:8" ht="124.8">
      <c r="A1136" s="38" t="s">
        <v>1449</v>
      </c>
      <c r="B1136" s="39" t="s">
        <v>1866</v>
      </c>
      <c r="C1136" s="39" t="s">
        <v>2396</v>
      </c>
      <c r="D1136" s="39" t="s">
        <v>2247</v>
      </c>
      <c r="E1136" s="39" t="s">
        <v>1450</v>
      </c>
      <c r="F1136" s="39" t="s">
        <v>2307</v>
      </c>
      <c r="G1136" s="40">
        <v>2671.7</v>
      </c>
      <c r="H1136" s="2"/>
    </row>
    <row r="1137" spans="1:8" ht="46.8">
      <c r="A1137" s="41" t="s">
        <v>1473</v>
      </c>
      <c r="B1137" s="42" t="s">
        <v>1866</v>
      </c>
      <c r="C1137" s="42" t="s">
        <v>2396</v>
      </c>
      <c r="D1137" s="42" t="s">
        <v>2247</v>
      </c>
      <c r="E1137" s="42" t="s">
        <v>1474</v>
      </c>
      <c r="F1137" s="42"/>
      <c r="G1137" s="43">
        <f>G1138</f>
        <v>12906.6</v>
      </c>
      <c r="H1137" s="2"/>
    </row>
    <row r="1138" spans="1:8" ht="109.2">
      <c r="A1138" s="38" t="s">
        <v>1475</v>
      </c>
      <c r="B1138" s="39" t="s">
        <v>1866</v>
      </c>
      <c r="C1138" s="39" t="s">
        <v>2396</v>
      </c>
      <c r="D1138" s="39" t="s">
        <v>2247</v>
      </c>
      <c r="E1138" s="39" t="s">
        <v>1476</v>
      </c>
      <c r="F1138" s="39" t="s">
        <v>2307</v>
      </c>
      <c r="G1138" s="40">
        <v>12906.6</v>
      </c>
      <c r="H1138" s="2"/>
    </row>
    <row r="1139" spans="1:8" ht="46.8">
      <c r="A1139" s="41" t="s">
        <v>1887</v>
      </c>
      <c r="B1139" s="42" t="s">
        <v>1866</v>
      </c>
      <c r="C1139" s="42" t="s">
        <v>2396</v>
      </c>
      <c r="D1139" s="42" t="s">
        <v>2247</v>
      </c>
      <c r="E1139" s="42" t="s">
        <v>1888</v>
      </c>
      <c r="F1139" s="42"/>
      <c r="G1139" s="43">
        <f>G1140</f>
        <v>1891.75</v>
      </c>
      <c r="H1139" s="2"/>
    </row>
    <row r="1140" spans="1:8" ht="78">
      <c r="A1140" s="38" t="s">
        <v>1491</v>
      </c>
      <c r="B1140" s="39" t="s">
        <v>1866</v>
      </c>
      <c r="C1140" s="39" t="s">
        <v>2396</v>
      </c>
      <c r="D1140" s="39" t="s">
        <v>2247</v>
      </c>
      <c r="E1140" s="39" t="s">
        <v>1490</v>
      </c>
      <c r="F1140" s="39" t="s">
        <v>2307</v>
      </c>
      <c r="G1140" s="40">
        <v>1891.75</v>
      </c>
      <c r="H1140" s="2"/>
    </row>
    <row r="1141" spans="1:8" ht="53.25" customHeight="1">
      <c r="A1141" s="33" t="s">
        <v>2024</v>
      </c>
      <c r="B1141" s="34" t="s">
        <v>1866</v>
      </c>
      <c r="C1141" s="34" t="s">
        <v>2396</v>
      </c>
      <c r="D1141" s="34" t="s">
        <v>2247</v>
      </c>
      <c r="E1141" s="34" t="s">
        <v>2025</v>
      </c>
      <c r="F1141" s="34"/>
      <c r="G1141" s="18">
        <f>G1142</f>
        <v>1006.83</v>
      </c>
      <c r="H1141" s="2"/>
    </row>
    <row r="1142" spans="1:8" ht="15.6">
      <c r="A1142" s="35" t="s">
        <v>2312</v>
      </c>
      <c r="B1142" s="36" t="s">
        <v>1866</v>
      </c>
      <c r="C1142" s="36" t="s">
        <v>2396</v>
      </c>
      <c r="D1142" s="36" t="s">
        <v>2247</v>
      </c>
      <c r="E1142" s="36" t="s">
        <v>1750</v>
      </c>
      <c r="F1142" s="36"/>
      <c r="G1142" s="37">
        <f>G1143</f>
        <v>1006.83</v>
      </c>
      <c r="H1142" s="2"/>
    </row>
    <row r="1143" spans="1:8" ht="31.2">
      <c r="A1143" s="41" t="s">
        <v>1501</v>
      </c>
      <c r="B1143" s="42" t="s">
        <v>1866</v>
      </c>
      <c r="C1143" s="42" t="s">
        <v>2396</v>
      </c>
      <c r="D1143" s="42" t="s">
        <v>2247</v>
      </c>
      <c r="E1143" s="42" t="s">
        <v>1502</v>
      </c>
      <c r="F1143" s="42"/>
      <c r="G1143" s="43">
        <f>G1144</f>
        <v>1006.83</v>
      </c>
      <c r="H1143" s="2"/>
    </row>
    <row r="1144" spans="1:8" ht="93.6">
      <c r="A1144" s="38" t="s">
        <v>1503</v>
      </c>
      <c r="B1144" s="39" t="s">
        <v>1866</v>
      </c>
      <c r="C1144" s="39" t="s">
        <v>2396</v>
      </c>
      <c r="D1144" s="39" t="s">
        <v>2247</v>
      </c>
      <c r="E1144" s="39" t="s">
        <v>1504</v>
      </c>
      <c r="F1144" s="39" t="s">
        <v>2307</v>
      </c>
      <c r="G1144" s="40">
        <v>1006.83</v>
      </c>
      <c r="H1144" s="2"/>
    </row>
    <row r="1145" spans="1:8" ht="15.6">
      <c r="A1145" s="47" t="s">
        <v>1586</v>
      </c>
      <c r="B1145" s="48" t="s">
        <v>1866</v>
      </c>
      <c r="C1145" s="48" t="s">
        <v>2396</v>
      </c>
      <c r="D1145" s="48" t="s">
        <v>2276</v>
      </c>
      <c r="E1145" s="48"/>
      <c r="F1145" s="48"/>
      <c r="G1145" s="49">
        <f>G1146+G1165</f>
        <v>325318.71999999997</v>
      </c>
      <c r="H1145" s="2"/>
    </row>
    <row r="1146" spans="1:8" ht="31.2">
      <c r="A1146" s="33" t="s">
        <v>1996</v>
      </c>
      <c r="B1146" s="34" t="s">
        <v>1866</v>
      </c>
      <c r="C1146" s="34" t="s">
        <v>2396</v>
      </c>
      <c r="D1146" s="34" t="s">
        <v>2276</v>
      </c>
      <c r="E1146" s="34" t="s">
        <v>1997</v>
      </c>
      <c r="F1146" s="34"/>
      <c r="G1146" s="18">
        <f>G1147+G1153</f>
        <v>325109.62</v>
      </c>
      <c r="H1146" s="2"/>
    </row>
    <row r="1147" spans="1:8" ht="62.4">
      <c r="A1147" s="35" t="s">
        <v>2587</v>
      </c>
      <c r="B1147" s="36" t="s">
        <v>1866</v>
      </c>
      <c r="C1147" s="36" t="s">
        <v>2396</v>
      </c>
      <c r="D1147" s="36" t="s">
        <v>2276</v>
      </c>
      <c r="E1147" s="36" t="s">
        <v>1998</v>
      </c>
      <c r="F1147" s="36"/>
      <c r="G1147" s="37">
        <f>G1148+G1150</f>
        <v>60693.429999999993</v>
      </c>
      <c r="H1147" s="2"/>
    </row>
    <row r="1148" spans="1:8" ht="46.8">
      <c r="A1148" s="41" t="s">
        <v>1587</v>
      </c>
      <c r="B1148" s="42" t="s">
        <v>1866</v>
      </c>
      <c r="C1148" s="42" t="s">
        <v>2396</v>
      </c>
      <c r="D1148" s="42" t="s">
        <v>2276</v>
      </c>
      <c r="E1148" s="42" t="s">
        <v>1588</v>
      </c>
      <c r="F1148" s="42"/>
      <c r="G1148" s="43">
        <f>G1149</f>
        <v>45143.199999999997</v>
      </c>
      <c r="H1148" s="2"/>
    </row>
    <row r="1149" spans="1:8" ht="78">
      <c r="A1149" s="38" t="s">
        <v>1589</v>
      </c>
      <c r="B1149" s="39" t="s">
        <v>1866</v>
      </c>
      <c r="C1149" s="39" t="s">
        <v>2396</v>
      </c>
      <c r="D1149" s="39" t="s">
        <v>2276</v>
      </c>
      <c r="E1149" s="39" t="s">
        <v>1590</v>
      </c>
      <c r="F1149" s="39" t="s">
        <v>2307</v>
      </c>
      <c r="G1149" s="40">
        <v>45143.199999999997</v>
      </c>
      <c r="H1149" s="2"/>
    </row>
    <row r="1150" spans="1:8" ht="62.4">
      <c r="A1150" s="41" t="s">
        <v>1873</v>
      </c>
      <c r="B1150" s="42" t="s">
        <v>1866</v>
      </c>
      <c r="C1150" s="42" t="s">
        <v>2396</v>
      </c>
      <c r="D1150" s="42" t="s">
        <v>2276</v>
      </c>
      <c r="E1150" s="42" t="s">
        <v>1874</v>
      </c>
      <c r="F1150" s="42"/>
      <c r="G1150" s="43">
        <f>G1151+G1152</f>
        <v>15550.23</v>
      </c>
      <c r="H1150" s="2"/>
    </row>
    <row r="1151" spans="1:8" ht="109.2">
      <c r="A1151" s="38" t="s">
        <v>1412</v>
      </c>
      <c r="B1151" s="39" t="s">
        <v>1866</v>
      </c>
      <c r="C1151" s="39" t="s">
        <v>2396</v>
      </c>
      <c r="D1151" s="39" t="s">
        <v>2276</v>
      </c>
      <c r="E1151" s="39" t="s">
        <v>1902</v>
      </c>
      <c r="F1151" s="39" t="s">
        <v>2307</v>
      </c>
      <c r="G1151" s="40">
        <v>1072.79</v>
      </c>
      <c r="H1151" s="2"/>
    </row>
    <row r="1152" spans="1:8" ht="140.4">
      <c r="A1152" s="38" t="s">
        <v>1878</v>
      </c>
      <c r="B1152" s="39" t="s">
        <v>1866</v>
      </c>
      <c r="C1152" s="39" t="s">
        <v>2396</v>
      </c>
      <c r="D1152" s="39" t="s">
        <v>2276</v>
      </c>
      <c r="E1152" s="39" t="s">
        <v>1879</v>
      </c>
      <c r="F1152" s="39" t="s">
        <v>2307</v>
      </c>
      <c r="G1152" s="40">
        <v>14477.44</v>
      </c>
      <c r="H1152" s="2"/>
    </row>
    <row r="1153" spans="1:8" ht="15.6">
      <c r="A1153" s="35" t="s">
        <v>2312</v>
      </c>
      <c r="B1153" s="36" t="s">
        <v>1866</v>
      </c>
      <c r="C1153" s="36" t="s">
        <v>2396</v>
      </c>
      <c r="D1153" s="36" t="s">
        <v>2276</v>
      </c>
      <c r="E1153" s="36" t="s">
        <v>1880</v>
      </c>
      <c r="F1153" s="36"/>
      <c r="G1153" s="37">
        <f>G1154+G1156+G1160+G1162</f>
        <v>264416.19</v>
      </c>
      <c r="H1153" s="2"/>
    </row>
    <row r="1154" spans="1:8" ht="62.4">
      <c r="A1154" s="41" t="s">
        <v>1422</v>
      </c>
      <c r="B1154" s="42" t="s">
        <v>1866</v>
      </c>
      <c r="C1154" s="42" t="s">
        <v>2396</v>
      </c>
      <c r="D1154" s="42" t="s">
        <v>2276</v>
      </c>
      <c r="E1154" s="42" t="s">
        <v>1423</v>
      </c>
      <c r="F1154" s="42"/>
      <c r="G1154" s="43">
        <f>G1155</f>
        <v>17075.09</v>
      </c>
      <c r="H1154" s="2"/>
    </row>
    <row r="1155" spans="1:8" ht="226.5" customHeight="1">
      <c r="A1155" s="38" t="s">
        <v>1591</v>
      </c>
      <c r="B1155" s="39" t="s">
        <v>1866</v>
      </c>
      <c r="C1155" s="39" t="s">
        <v>2396</v>
      </c>
      <c r="D1155" s="39" t="s">
        <v>2276</v>
      </c>
      <c r="E1155" s="39" t="s">
        <v>1592</v>
      </c>
      <c r="F1155" s="39" t="s">
        <v>2307</v>
      </c>
      <c r="G1155" s="40">
        <v>17075.09</v>
      </c>
      <c r="H1155" s="2"/>
    </row>
    <row r="1156" spans="1:8" ht="109.2">
      <c r="A1156" s="41" t="s">
        <v>1437</v>
      </c>
      <c r="B1156" s="42" t="s">
        <v>1866</v>
      </c>
      <c r="C1156" s="42" t="s">
        <v>2396</v>
      </c>
      <c r="D1156" s="42" t="s">
        <v>2276</v>
      </c>
      <c r="E1156" s="42" t="s">
        <v>1438</v>
      </c>
      <c r="F1156" s="42"/>
      <c r="G1156" s="43">
        <f>G1157+G1158+G1159</f>
        <v>223201.97999999998</v>
      </c>
      <c r="H1156" s="2"/>
    </row>
    <row r="1157" spans="1:8" ht="124.8">
      <c r="A1157" s="38" t="s">
        <v>1593</v>
      </c>
      <c r="B1157" s="39" t="s">
        <v>1866</v>
      </c>
      <c r="C1157" s="39" t="s">
        <v>2396</v>
      </c>
      <c r="D1157" s="39" t="s">
        <v>2276</v>
      </c>
      <c r="E1157" s="39" t="s">
        <v>1594</v>
      </c>
      <c r="F1157" s="39" t="s">
        <v>2307</v>
      </c>
      <c r="G1157" s="40">
        <v>143904.68</v>
      </c>
      <c r="H1157" s="2"/>
    </row>
    <row r="1158" spans="1:8" ht="98.25" customHeight="1">
      <c r="A1158" s="38" t="s">
        <v>1595</v>
      </c>
      <c r="B1158" s="39" t="s">
        <v>1866</v>
      </c>
      <c r="C1158" s="39" t="s">
        <v>2396</v>
      </c>
      <c r="D1158" s="39" t="s">
        <v>2276</v>
      </c>
      <c r="E1158" s="39" t="s">
        <v>1596</v>
      </c>
      <c r="F1158" s="39" t="s">
        <v>2307</v>
      </c>
      <c r="G1158" s="40">
        <v>78297.3</v>
      </c>
      <c r="H1158" s="2"/>
    </row>
    <row r="1159" spans="1:8" ht="117" customHeight="1">
      <c r="A1159" s="38" t="s">
        <v>1597</v>
      </c>
      <c r="B1159" s="39" t="s">
        <v>1866</v>
      </c>
      <c r="C1159" s="39" t="s">
        <v>2396</v>
      </c>
      <c r="D1159" s="39" t="s">
        <v>2276</v>
      </c>
      <c r="E1159" s="39" t="s">
        <v>1598</v>
      </c>
      <c r="F1159" s="39" t="s">
        <v>2307</v>
      </c>
      <c r="G1159" s="40">
        <v>1000</v>
      </c>
      <c r="H1159" s="2"/>
    </row>
    <row r="1160" spans="1:8" ht="78">
      <c r="A1160" s="41" t="s">
        <v>1581</v>
      </c>
      <c r="B1160" s="42" t="s">
        <v>1866</v>
      </c>
      <c r="C1160" s="42" t="s">
        <v>2396</v>
      </c>
      <c r="D1160" s="42" t="s">
        <v>2276</v>
      </c>
      <c r="E1160" s="42" t="s">
        <v>1582</v>
      </c>
      <c r="F1160" s="42"/>
      <c r="G1160" s="43">
        <f>G1161</f>
        <v>519.89</v>
      </c>
      <c r="H1160" s="2"/>
    </row>
    <row r="1161" spans="1:8" ht="109.2">
      <c r="A1161" s="38" t="s">
        <v>1583</v>
      </c>
      <c r="B1161" s="39" t="s">
        <v>1866</v>
      </c>
      <c r="C1161" s="39" t="s">
        <v>2396</v>
      </c>
      <c r="D1161" s="39" t="s">
        <v>2276</v>
      </c>
      <c r="E1161" s="39" t="s">
        <v>1584</v>
      </c>
      <c r="F1161" s="39" t="s">
        <v>2307</v>
      </c>
      <c r="G1161" s="40">
        <v>519.89</v>
      </c>
      <c r="H1161" s="2"/>
    </row>
    <row r="1162" spans="1:8" ht="46.8">
      <c r="A1162" s="41" t="s">
        <v>1887</v>
      </c>
      <c r="B1162" s="42" t="s">
        <v>1866</v>
      </c>
      <c r="C1162" s="42" t="s">
        <v>2396</v>
      </c>
      <c r="D1162" s="42" t="s">
        <v>2276</v>
      </c>
      <c r="E1162" s="42" t="s">
        <v>1888</v>
      </c>
      <c r="F1162" s="42"/>
      <c r="G1162" s="43">
        <f>G1163+G1164</f>
        <v>23619.23</v>
      </c>
      <c r="H1162" s="2"/>
    </row>
    <row r="1163" spans="1:8" ht="78">
      <c r="A1163" s="38" t="s">
        <v>1491</v>
      </c>
      <c r="B1163" s="39" t="s">
        <v>1866</v>
      </c>
      <c r="C1163" s="39" t="s">
        <v>2396</v>
      </c>
      <c r="D1163" s="39" t="s">
        <v>2276</v>
      </c>
      <c r="E1163" s="39" t="s">
        <v>1490</v>
      </c>
      <c r="F1163" s="39" t="s">
        <v>2307</v>
      </c>
      <c r="G1163" s="40">
        <v>22857.46</v>
      </c>
      <c r="H1163" s="2"/>
    </row>
    <row r="1164" spans="1:8" ht="156">
      <c r="A1164" s="38" t="s">
        <v>1494</v>
      </c>
      <c r="B1164" s="39" t="s">
        <v>1866</v>
      </c>
      <c r="C1164" s="39" t="s">
        <v>2396</v>
      </c>
      <c r="D1164" s="39" t="s">
        <v>2276</v>
      </c>
      <c r="E1164" s="39" t="s">
        <v>1493</v>
      </c>
      <c r="F1164" s="39" t="s">
        <v>2307</v>
      </c>
      <c r="G1164" s="40">
        <v>761.77</v>
      </c>
      <c r="H1164" s="2"/>
    </row>
    <row r="1165" spans="1:8" ht="31.2">
      <c r="A1165" s="33" t="s">
        <v>2290</v>
      </c>
      <c r="B1165" s="34" t="s">
        <v>1866</v>
      </c>
      <c r="C1165" s="34" t="s">
        <v>2396</v>
      </c>
      <c r="D1165" s="34" t="s">
        <v>2276</v>
      </c>
      <c r="E1165" s="34" t="s">
        <v>2291</v>
      </c>
      <c r="F1165" s="34"/>
      <c r="G1165" s="18">
        <f>G1166</f>
        <v>209.1</v>
      </c>
      <c r="H1165" s="2"/>
    </row>
    <row r="1166" spans="1:8" ht="15.6">
      <c r="A1166" s="35" t="s">
        <v>2292</v>
      </c>
      <c r="B1166" s="36" t="s">
        <v>1866</v>
      </c>
      <c r="C1166" s="36" t="s">
        <v>2396</v>
      </c>
      <c r="D1166" s="36" t="s">
        <v>2276</v>
      </c>
      <c r="E1166" s="36" t="s">
        <v>2293</v>
      </c>
      <c r="F1166" s="36"/>
      <c r="G1166" s="37">
        <f>G1167</f>
        <v>209.1</v>
      </c>
      <c r="H1166" s="2"/>
    </row>
    <row r="1167" spans="1:8" ht="225.75" customHeight="1">
      <c r="A1167" s="38" t="s">
        <v>1164</v>
      </c>
      <c r="B1167" s="39" t="s">
        <v>1866</v>
      </c>
      <c r="C1167" s="39" t="s">
        <v>2396</v>
      </c>
      <c r="D1167" s="39" t="s">
        <v>2276</v>
      </c>
      <c r="E1167" s="39" t="s">
        <v>1165</v>
      </c>
      <c r="F1167" s="39" t="s">
        <v>2307</v>
      </c>
      <c r="G1167" s="40">
        <v>209.1</v>
      </c>
      <c r="H1167" s="2"/>
    </row>
    <row r="1168" spans="1:8" ht="15.6">
      <c r="A1168" s="47" t="s">
        <v>1166</v>
      </c>
      <c r="B1168" s="48" t="s">
        <v>1866</v>
      </c>
      <c r="C1168" s="48" t="s">
        <v>2396</v>
      </c>
      <c r="D1168" s="48" t="s">
        <v>2380</v>
      </c>
      <c r="E1168" s="48"/>
      <c r="F1168" s="48"/>
      <c r="G1168" s="49">
        <f>G1169</f>
        <v>30841.14</v>
      </c>
      <c r="H1168" s="2"/>
    </row>
    <row r="1169" spans="1:8" ht="31.2">
      <c r="A1169" s="33" t="s">
        <v>1996</v>
      </c>
      <c r="B1169" s="34" t="s">
        <v>1866</v>
      </c>
      <c r="C1169" s="34" t="s">
        <v>2396</v>
      </c>
      <c r="D1169" s="34" t="s">
        <v>2380</v>
      </c>
      <c r="E1169" s="34" t="s">
        <v>1997</v>
      </c>
      <c r="F1169" s="34"/>
      <c r="G1169" s="18">
        <f>G1170</f>
        <v>30841.14</v>
      </c>
      <c r="H1169" s="2"/>
    </row>
    <row r="1170" spans="1:8" ht="15.6">
      <c r="A1170" s="35" t="s">
        <v>2312</v>
      </c>
      <c r="B1170" s="36" t="s">
        <v>1866</v>
      </c>
      <c r="C1170" s="36" t="s">
        <v>2396</v>
      </c>
      <c r="D1170" s="36" t="s">
        <v>2380</v>
      </c>
      <c r="E1170" s="36" t="s">
        <v>1880</v>
      </c>
      <c r="F1170" s="36"/>
      <c r="G1170" s="37">
        <f>G1171+G1173</f>
        <v>30841.14</v>
      </c>
      <c r="H1170" s="2"/>
    </row>
    <row r="1171" spans="1:8" ht="65.25" customHeight="1">
      <c r="A1171" s="41" t="s">
        <v>1473</v>
      </c>
      <c r="B1171" s="42" t="s">
        <v>1866</v>
      </c>
      <c r="C1171" s="42" t="s">
        <v>2396</v>
      </c>
      <c r="D1171" s="42" t="s">
        <v>2380</v>
      </c>
      <c r="E1171" s="42" t="s">
        <v>1474</v>
      </c>
      <c r="F1171" s="42"/>
      <c r="G1171" s="43">
        <f>G1172</f>
        <v>29207.5</v>
      </c>
      <c r="H1171" s="2"/>
    </row>
    <row r="1172" spans="1:8" ht="127.5" customHeight="1">
      <c r="A1172" s="38" t="s">
        <v>1167</v>
      </c>
      <c r="B1172" s="39" t="s">
        <v>1866</v>
      </c>
      <c r="C1172" s="39" t="s">
        <v>2396</v>
      </c>
      <c r="D1172" s="39" t="s">
        <v>2380</v>
      </c>
      <c r="E1172" s="39" t="s">
        <v>1168</v>
      </c>
      <c r="F1172" s="39" t="s">
        <v>2307</v>
      </c>
      <c r="G1172" s="40">
        <v>29207.5</v>
      </c>
      <c r="H1172" s="2"/>
    </row>
    <row r="1173" spans="1:8" ht="46.8">
      <c r="A1173" s="41" t="s">
        <v>1887</v>
      </c>
      <c r="B1173" s="42" t="s">
        <v>1866</v>
      </c>
      <c r="C1173" s="42" t="s">
        <v>2396</v>
      </c>
      <c r="D1173" s="42" t="s">
        <v>2380</v>
      </c>
      <c r="E1173" s="42" t="s">
        <v>1888</v>
      </c>
      <c r="F1173" s="42"/>
      <c r="G1173" s="43">
        <f>G1174</f>
        <v>1633.64</v>
      </c>
      <c r="H1173" s="2"/>
    </row>
    <row r="1174" spans="1:8" ht="78">
      <c r="A1174" s="38" t="s">
        <v>1491</v>
      </c>
      <c r="B1174" s="39" t="s">
        <v>1866</v>
      </c>
      <c r="C1174" s="39" t="s">
        <v>2396</v>
      </c>
      <c r="D1174" s="39" t="s">
        <v>2380</v>
      </c>
      <c r="E1174" s="39" t="s">
        <v>1490</v>
      </c>
      <c r="F1174" s="39" t="s">
        <v>2307</v>
      </c>
      <c r="G1174" s="40">
        <v>1633.64</v>
      </c>
      <c r="H1174" s="2"/>
    </row>
    <row r="1175" spans="1:8" ht="46.8">
      <c r="A1175" s="47" t="s">
        <v>1169</v>
      </c>
      <c r="B1175" s="48" t="s">
        <v>1866</v>
      </c>
      <c r="C1175" s="48" t="s">
        <v>2396</v>
      </c>
      <c r="D1175" s="48" t="s">
        <v>2412</v>
      </c>
      <c r="E1175" s="48"/>
      <c r="F1175" s="48"/>
      <c r="G1175" s="49">
        <f>G1176</f>
        <v>235433</v>
      </c>
      <c r="H1175" s="2"/>
    </row>
    <row r="1176" spans="1:8" ht="31.2">
      <c r="A1176" s="33" t="s">
        <v>1996</v>
      </c>
      <c r="B1176" s="34" t="s">
        <v>1866</v>
      </c>
      <c r="C1176" s="34" t="s">
        <v>2396</v>
      </c>
      <c r="D1176" s="34" t="s">
        <v>2412</v>
      </c>
      <c r="E1176" s="34" t="s">
        <v>1997</v>
      </c>
      <c r="F1176" s="34"/>
      <c r="G1176" s="18">
        <f>G1177+G1180</f>
        <v>235433</v>
      </c>
      <c r="H1176" s="2"/>
    </row>
    <row r="1177" spans="1:8" ht="62.4">
      <c r="A1177" s="35" t="s">
        <v>2587</v>
      </c>
      <c r="B1177" s="36" t="s">
        <v>1866</v>
      </c>
      <c r="C1177" s="36" t="s">
        <v>2396</v>
      </c>
      <c r="D1177" s="36" t="s">
        <v>2412</v>
      </c>
      <c r="E1177" s="36" t="s">
        <v>1998</v>
      </c>
      <c r="F1177" s="36"/>
      <c r="G1177" s="37">
        <f>G1178</f>
        <v>192</v>
      </c>
      <c r="H1177" s="2"/>
    </row>
    <row r="1178" spans="1:8" ht="62.4">
      <c r="A1178" s="41" t="s">
        <v>1873</v>
      </c>
      <c r="B1178" s="42" t="s">
        <v>1866</v>
      </c>
      <c r="C1178" s="42" t="s">
        <v>2396</v>
      </c>
      <c r="D1178" s="42" t="s">
        <v>2412</v>
      </c>
      <c r="E1178" s="42" t="s">
        <v>1874</v>
      </c>
      <c r="F1178" s="42"/>
      <c r="G1178" s="43">
        <f>G1179</f>
        <v>192</v>
      </c>
      <c r="H1178" s="2"/>
    </row>
    <row r="1179" spans="1:8" ht="140.4">
      <c r="A1179" s="38" t="s">
        <v>1878</v>
      </c>
      <c r="B1179" s="39" t="s">
        <v>1866</v>
      </c>
      <c r="C1179" s="39" t="s">
        <v>2396</v>
      </c>
      <c r="D1179" s="39" t="s">
        <v>2412</v>
      </c>
      <c r="E1179" s="39" t="s">
        <v>1879</v>
      </c>
      <c r="F1179" s="39" t="s">
        <v>2307</v>
      </c>
      <c r="G1179" s="40">
        <v>192</v>
      </c>
      <c r="H1179" s="2"/>
    </row>
    <row r="1180" spans="1:8" ht="15.6">
      <c r="A1180" s="35" t="s">
        <v>2312</v>
      </c>
      <c r="B1180" s="36" t="s">
        <v>1866</v>
      </c>
      <c r="C1180" s="36" t="s">
        <v>2396</v>
      </c>
      <c r="D1180" s="36" t="s">
        <v>2412</v>
      </c>
      <c r="E1180" s="36" t="s">
        <v>1880</v>
      </c>
      <c r="F1180" s="36"/>
      <c r="G1180" s="37">
        <f>G1181</f>
        <v>235241</v>
      </c>
      <c r="H1180" s="2"/>
    </row>
    <row r="1181" spans="1:8" ht="109.2">
      <c r="A1181" s="41" t="s">
        <v>1437</v>
      </c>
      <c r="B1181" s="42" t="s">
        <v>1866</v>
      </c>
      <c r="C1181" s="42" t="s">
        <v>2396</v>
      </c>
      <c r="D1181" s="42" t="s">
        <v>2412</v>
      </c>
      <c r="E1181" s="42" t="s">
        <v>1438</v>
      </c>
      <c r="F1181" s="42"/>
      <c r="G1181" s="43">
        <f>G1182+G1183</f>
        <v>235241</v>
      </c>
      <c r="H1181" s="2"/>
    </row>
    <row r="1182" spans="1:8" ht="93.6">
      <c r="A1182" s="38" t="s">
        <v>1170</v>
      </c>
      <c r="B1182" s="39" t="s">
        <v>1866</v>
      </c>
      <c r="C1182" s="39" t="s">
        <v>2396</v>
      </c>
      <c r="D1182" s="39" t="s">
        <v>2412</v>
      </c>
      <c r="E1182" s="39" t="s">
        <v>1171</v>
      </c>
      <c r="F1182" s="39" t="s">
        <v>2307</v>
      </c>
      <c r="G1182" s="40">
        <v>6047.2</v>
      </c>
      <c r="H1182" s="2"/>
    </row>
    <row r="1183" spans="1:8" ht="78">
      <c r="A1183" s="38" t="s">
        <v>1172</v>
      </c>
      <c r="B1183" s="39" t="s">
        <v>1866</v>
      </c>
      <c r="C1183" s="39" t="s">
        <v>2396</v>
      </c>
      <c r="D1183" s="39" t="s">
        <v>2412</v>
      </c>
      <c r="E1183" s="39" t="s">
        <v>1173</v>
      </c>
      <c r="F1183" s="39" t="s">
        <v>2307</v>
      </c>
      <c r="G1183" s="40">
        <v>229193.8</v>
      </c>
      <c r="H1183" s="2"/>
    </row>
    <row r="1184" spans="1:8" ht="15.6">
      <c r="A1184" s="47" t="s">
        <v>2407</v>
      </c>
      <c r="B1184" s="48" t="s">
        <v>1866</v>
      </c>
      <c r="C1184" s="48" t="s">
        <v>2396</v>
      </c>
      <c r="D1184" s="48" t="s">
        <v>2396</v>
      </c>
      <c r="E1184" s="48"/>
      <c r="F1184" s="48"/>
      <c r="G1184" s="49">
        <f>G1185+G1260+G1264</f>
        <v>2053833.07</v>
      </c>
      <c r="H1184" s="2"/>
    </row>
    <row r="1185" spans="1:8" ht="31.2">
      <c r="A1185" s="33" t="s">
        <v>1996</v>
      </c>
      <c r="B1185" s="34" t="s">
        <v>1866</v>
      </c>
      <c r="C1185" s="34" t="s">
        <v>2396</v>
      </c>
      <c r="D1185" s="34" t="s">
        <v>2396</v>
      </c>
      <c r="E1185" s="34" t="s">
        <v>1997</v>
      </c>
      <c r="F1185" s="34"/>
      <c r="G1185" s="18">
        <f>G1186+G1200</f>
        <v>1972696.39</v>
      </c>
      <c r="H1185" s="2"/>
    </row>
    <row r="1186" spans="1:8" ht="62.4">
      <c r="A1186" s="35" t="s">
        <v>2587</v>
      </c>
      <c r="B1186" s="36" t="s">
        <v>1866</v>
      </c>
      <c r="C1186" s="36" t="s">
        <v>2396</v>
      </c>
      <c r="D1186" s="36" t="s">
        <v>2396</v>
      </c>
      <c r="E1186" s="36" t="s">
        <v>1998</v>
      </c>
      <c r="F1186" s="36"/>
      <c r="G1186" s="37">
        <f>G1187+G1196+G1198</f>
        <v>306188.94</v>
      </c>
      <c r="H1186" s="2"/>
    </row>
    <row r="1187" spans="1:8" ht="62.4">
      <c r="A1187" s="41" t="s">
        <v>1873</v>
      </c>
      <c r="B1187" s="42" t="s">
        <v>1866</v>
      </c>
      <c r="C1187" s="42" t="s">
        <v>2396</v>
      </c>
      <c r="D1187" s="42" t="s">
        <v>2396</v>
      </c>
      <c r="E1187" s="42" t="s">
        <v>1874</v>
      </c>
      <c r="F1187" s="42"/>
      <c r="G1187" s="43">
        <f>G1188+G1189+G1190+G1191+G1192+G1193+G1194+G1195</f>
        <v>228005.59</v>
      </c>
      <c r="H1187" s="2"/>
    </row>
    <row r="1188" spans="1:8" ht="93.6">
      <c r="A1188" s="38" t="s">
        <v>1174</v>
      </c>
      <c r="B1188" s="39" t="s">
        <v>1866</v>
      </c>
      <c r="C1188" s="39" t="s">
        <v>2396</v>
      </c>
      <c r="D1188" s="39" t="s">
        <v>2396</v>
      </c>
      <c r="E1188" s="39" t="s">
        <v>1175</v>
      </c>
      <c r="F1188" s="39" t="s">
        <v>2263</v>
      </c>
      <c r="G1188" s="40">
        <v>162512.69</v>
      </c>
      <c r="H1188" s="2"/>
    </row>
    <row r="1189" spans="1:8" ht="129" customHeight="1">
      <c r="A1189" s="38" t="s">
        <v>1176</v>
      </c>
      <c r="B1189" s="39" t="s">
        <v>1866</v>
      </c>
      <c r="C1189" s="39" t="s">
        <v>2396</v>
      </c>
      <c r="D1189" s="39" t="s">
        <v>2396</v>
      </c>
      <c r="E1189" s="39" t="s">
        <v>1177</v>
      </c>
      <c r="F1189" s="39" t="s">
        <v>2263</v>
      </c>
      <c r="G1189" s="40">
        <v>4908</v>
      </c>
      <c r="H1189" s="2"/>
    </row>
    <row r="1190" spans="1:8" ht="156">
      <c r="A1190" s="38" t="s">
        <v>1178</v>
      </c>
      <c r="B1190" s="39" t="s">
        <v>1866</v>
      </c>
      <c r="C1190" s="39" t="s">
        <v>2396</v>
      </c>
      <c r="D1190" s="39" t="s">
        <v>2396</v>
      </c>
      <c r="E1190" s="39" t="s">
        <v>1179</v>
      </c>
      <c r="F1190" s="39" t="s">
        <v>2307</v>
      </c>
      <c r="G1190" s="40">
        <v>37815.69</v>
      </c>
      <c r="H1190" s="2"/>
    </row>
    <row r="1191" spans="1:8" ht="156">
      <c r="A1191" s="38" t="s">
        <v>1180</v>
      </c>
      <c r="B1191" s="39" t="s">
        <v>1866</v>
      </c>
      <c r="C1191" s="39" t="s">
        <v>2396</v>
      </c>
      <c r="D1191" s="39" t="s">
        <v>2396</v>
      </c>
      <c r="E1191" s="39" t="s">
        <v>1181</v>
      </c>
      <c r="F1191" s="39" t="s">
        <v>2307</v>
      </c>
      <c r="G1191" s="40">
        <v>22214.41</v>
      </c>
      <c r="H1191" s="2"/>
    </row>
    <row r="1192" spans="1:8" ht="160.5" customHeight="1">
      <c r="A1192" s="38" t="s">
        <v>1901</v>
      </c>
      <c r="B1192" s="39" t="s">
        <v>1866</v>
      </c>
      <c r="C1192" s="39" t="s">
        <v>2396</v>
      </c>
      <c r="D1192" s="39" t="s">
        <v>2396</v>
      </c>
      <c r="E1192" s="39" t="s">
        <v>1902</v>
      </c>
      <c r="F1192" s="39" t="s">
        <v>2252</v>
      </c>
      <c r="G1192" s="40">
        <v>102.3</v>
      </c>
      <c r="H1192" s="2"/>
    </row>
    <row r="1193" spans="1:8" ht="109.2">
      <c r="A1193" s="38" t="s">
        <v>1412</v>
      </c>
      <c r="B1193" s="39" t="s">
        <v>1866</v>
      </c>
      <c r="C1193" s="39" t="s">
        <v>2396</v>
      </c>
      <c r="D1193" s="39" t="s">
        <v>2396</v>
      </c>
      <c r="E1193" s="39" t="s">
        <v>1902</v>
      </c>
      <c r="F1193" s="39" t="s">
        <v>2307</v>
      </c>
      <c r="G1193" s="40">
        <v>119.5</v>
      </c>
      <c r="H1193" s="2"/>
    </row>
    <row r="1194" spans="1:8" ht="195" customHeight="1">
      <c r="A1194" s="38" t="s">
        <v>1413</v>
      </c>
      <c r="B1194" s="39" t="s">
        <v>1866</v>
      </c>
      <c r="C1194" s="39" t="s">
        <v>2396</v>
      </c>
      <c r="D1194" s="39" t="s">
        <v>2396</v>
      </c>
      <c r="E1194" s="39" t="s">
        <v>1879</v>
      </c>
      <c r="F1194" s="39" t="s">
        <v>2252</v>
      </c>
      <c r="G1194" s="40">
        <v>60</v>
      </c>
      <c r="H1194" s="2"/>
    </row>
    <row r="1195" spans="1:8" ht="140.4">
      <c r="A1195" s="38" t="s">
        <v>1878</v>
      </c>
      <c r="B1195" s="39" t="s">
        <v>1866</v>
      </c>
      <c r="C1195" s="39" t="s">
        <v>2396</v>
      </c>
      <c r="D1195" s="39" t="s">
        <v>2396</v>
      </c>
      <c r="E1195" s="39" t="s">
        <v>1879</v>
      </c>
      <c r="F1195" s="39" t="s">
        <v>2307</v>
      </c>
      <c r="G1195" s="40">
        <v>273</v>
      </c>
      <c r="H1195" s="2"/>
    </row>
    <row r="1196" spans="1:8" ht="78">
      <c r="A1196" s="41" t="s">
        <v>1182</v>
      </c>
      <c r="B1196" s="42" t="s">
        <v>1866</v>
      </c>
      <c r="C1196" s="42" t="s">
        <v>2396</v>
      </c>
      <c r="D1196" s="42" t="s">
        <v>2396</v>
      </c>
      <c r="E1196" s="42" t="s">
        <v>1183</v>
      </c>
      <c r="F1196" s="42"/>
      <c r="G1196" s="43">
        <f>G1197</f>
        <v>77740.800000000003</v>
      </c>
      <c r="H1196" s="2"/>
    </row>
    <row r="1197" spans="1:8" ht="131.25" customHeight="1">
      <c r="A1197" s="38" t="s">
        <v>1184</v>
      </c>
      <c r="B1197" s="39" t="s">
        <v>1866</v>
      </c>
      <c r="C1197" s="39" t="s">
        <v>2396</v>
      </c>
      <c r="D1197" s="39" t="s">
        <v>2396</v>
      </c>
      <c r="E1197" s="39" t="s">
        <v>1185</v>
      </c>
      <c r="F1197" s="39" t="s">
        <v>2307</v>
      </c>
      <c r="G1197" s="40">
        <v>77740.800000000003</v>
      </c>
      <c r="H1197" s="2"/>
    </row>
    <row r="1198" spans="1:8" ht="15.6">
      <c r="A1198" s="41" t="s">
        <v>2027</v>
      </c>
      <c r="B1198" s="42" t="s">
        <v>1866</v>
      </c>
      <c r="C1198" s="42" t="s">
        <v>2396</v>
      </c>
      <c r="D1198" s="42" t="s">
        <v>2396</v>
      </c>
      <c r="E1198" s="42" t="s">
        <v>1186</v>
      </c>
      <c r="F1198" s="42"/>
      <c r="G1198" s="43">
        <f>G1199</f>
        <v>442.55</v>
      </c>
      <c r="H1198" s="2"/>
    </row>
    <row r="1199" spans="1:8" ht="109.2">
      <c r="A1199" s="38" t="s">
        <v>1187</v>
      </c>
      <c r="B1199" s="39" t="s">
        <v>1866</v>
      </c>
      <c r="C1199" s="39" t="s">
        <v>2396</v>
      </c>
      <c r="D1199" s="39" t="s">
        <v>2396</v>
      </c>
      <c r="E1199" s="39" t="s">
        <v>1188</v>
      </c>
      <c r="F1199" s="39" t="s">
        <v>2260</v>
      </c>
      <c r="G1199" s="40">
        <v>442.55</v>
      </c>
      <c r="H1199" s="2"/>
    </row>
    <row r="1200" spans="1:8" ht="15.6">
      <c r="A1200" s="35" t="s">
        <v>2312</v>
      </c>
      <c r="B1200" s="36" t="s">
        <v>1866</v>
      </c>
      <c r="C1200" s="36" t="s">
        <v>2396</v>
      </c>
      <c r="D1200" s="36" t="s">
        <v>2396</v>
      </c>
      <c r="E1200" s="36" t="s">
        <v>1880</v>
      </c>
      <c r="F1200" s="36"/>
      <c r="G1200" s="37">
        <f>G1201+G1215+G1221+G1228+G1230+G1235+G1240+G1245+G1257</f>
        <v>1666507.45</v>
      </c>
      <c r="H1200" s="2"/>
    </row>
    <row r="1201" spans="1:8" ht="62.4">
      <c r="A1201" s="41" t="s">
        <v>1422</v>
      </c>
      <c r="B1201" s="42" t="s">
        <v>1866</v>
      </c>
      <c r="C1201" s="42" t="s">
        <v>2396</v>
      </c>
      <c r="D1201" s="42" t="s">
        <v>2396</v>
      </c>
      <c r="E1201" s="42" t="s">
        <v>1423</v>
      </c>
      <c r="F1201" s="42"/>
      <c r="G1201" s="43">
        <f>G1202+G1203+G1204+G1205+G1206+G1207+G1208+G1209+G1210+G1211+G1212+G1213+G1214</f>
        <v>208954.03999999998</v>
      </c>
      <c r="H1201" s="2"/>
    </row>
    <row r="1202" spans="1:8" ht="124.8">
      <c r="A1202" s="38" t="s">
        <v>1189</v>
      </c>
      <c r="B1202" s="39" t="s">
        <v>1866</v>
      </c>
      <c r="C1202" s="39" t="s">
        <v>2396</v>
      </c>
      <c r="D1202" s="39" t="s">
        <v>2396</v>
      </c>
      <c r="E1202" s="39" t="s">
        <v>1190</v>
      </c>
      <c r="F1202" s="39" t="s">
        <v>2260</v>
      </c>
      <c r="G1202" s="40">
        <v>155.83000000000001</v>
      </c>
      <c r="H1202" s="2"/>
    </row>
    <row r="1203" spans="1:8" ht="140.4">
      <c r="A1203" s="38" t="s">
        <v>1191</v>
      </c>
      <c r="B1203" s="39" t="s">
        <v>1866</v>
      </c>
      <c r="C1203" s="39" t="s">
        <v>2396</v>
      </c>
      <c r="D1203" s="39" t="s">
        <v>2396</v>
      </c>
      <c r="E1203" s="39" t="s">
        <v>1190</v>
      </c>
      <c r="F1203" s="39" t="s">
        <v>2307</v>
      </c>
      <c r="G1203" s="40">
        <v>1457.1</v>
      </c>
      <c r="H1203" s="2"/>
    </row>
    <row r="1204" spans="1:8" ht="140.4">
      <c r="A1204" s="38" t="s">
        <v>1192</v>
      </c>
      <c r="B1204" s="39" t="s">
        <v>1866</v>
      </c>
      <c r="C1204" s="39" t="s">
        <v>2396</v>
      </c>
      <c r="D1204" s="39" t="s">
        <v>2396</v>
      </c>
      <c r="E1204" s="39" t="s">
        <v>1193</v>
      </c>
      <c r="F1204" s="39" t="s">
        <v>2307</v>
      </c>
      <c r="G1204" s="40">
        <v>24173.4</v>
      </c>
      <c r="H1204" s="2"/>
    </row>
    <row r="1205" spans="1:8" ht="99.75" customHeight="1">
      <c r="A1205" s="38" t="s">
        <v>1194</v>
      </c>
      <c r="B1205" s="39" t="s">
        <v>1866</v>
      </c>
      <c r="C1205" s="39" t="s">
        <v>2396</v>
      </c>
      <c r="D1205" s="39" t="s">
        <v>2396</v>
      </c>
      <c r="E1205" s="39" t="s">
        <v>1195</v>
      </c>
      <c r="F1205" s="39" t="s">
        <v>2260</v>
      </c>
      <c r="G1205" s="40">
        <v>40388.76</v>
      </c>
      <c r="H1205" s="2"/>
    </row>
    <row r="1206" spans="1:8" ht="156">
      <c r="A1206" s="38" t="s">
        <v>1428</v>
      </c>
      <c r="B1206" s="39" t="s">
        <v>1866</v>
      </c>
      <c r="C1206" s="39" t="s">
        <v>2396</v>
      </c>
      <c r="D1206" s="39" t="s">
        <v>2396</v>
      </c>
      <c r="E1206" s="39" t="s">
        <v>1429</v>
      </c>
      <c r="F1206" s="39" t="s">
        <v>2260</v>
      </c>
      <c r="G1206" s="40">
        <v>50498.16</v>
      </c>
      <c r="H1206" s="2"/>
    </row>
    <row r="1207" spans="1:8" ht="249.6">
      <c r="A1207" s="38" t="s">
        <v>1196</v>
      </c>
      <c r="B1207" s="39" t="s">
        <v>1866</v>
      </c>
      <c r="C1207" s="39" t="s">
        <v>2396</v>
      </c>
      <c r="D1207" s="39" t="s">
        <v>2396</v>
      </c>
      <c r="E1207" s="39" t="s">
        <v>1197</v>
      </c>
      <c r="F1207" s="39" t="s">
        <v>2252</v>
      </c>
      <c r="G1207" s="40">
        <v>1560</v>
      </c>
      <c r="H1207" s="2"/>
    </row>
    <row r="1208" spans="1:8" ht="210" customHeight="1">
      <c r="A1208" s="38" t="s">
        <v>1198</v>
      </c>
      <c r="B1208" s="39" t="s">
        <v>1866</v>
      </c>
      <c r="C1208" s="39" t="s">
        <v>2396</v>
      </c>
      <c r="D1208" s="39" t="s">
        <v>2396</v>
      </c>
      <c r="E1208" s="39" t="s">
        <v>1197</v>
      </c>
      <c r="F1208" s="39" t="s">
        <v>2307</v>
      </c>
      <c r="G1208" s="40">
        <v>4950</v>
      </c>
      <c r="H1208" s="2"/>
    </row>
    <row r="1209" spans="1:8" ht="109.2">
      <c r="A1209" s="38" t="s">
        <v>1199</v>
      </c>
      <c r="B1209" s="39" t="s">
        <v>1866</v>
      </c>
      <c r="C1209" s="39" t="s">
        <v>2396</v>
      </c>
      <c r="D1209" s="39" t="s">
        <v>2396</v>
      </c>
      <c r="E1209" s="39" t="s">
        <v>1200</v>
      </c>
      <c r="F1209" s="39" t="s">
        <v>2260</v>
      </c>
      <c r="G1209" s="40">
        <v>20.61</v>
      </c>
      <c r="H1209" s="2"/>
    </row>
    <row r="1210" spans="1:8" ht="109.2">
      <c r="A1210" s="38" t="s">
        <v>1201</v>
      </c>
      <c r="B1210" s="39" t="s">
        <v>1866</v>
      </c>
      <c r="C1210" s="39" t="s">
        <v>2396</v>
      </c>
      <c r="D1210" s="39" t="s">
        <v>2396</v>
      </c>
      <c r="E1210" s="39" t="s">
        <v>1200</v>
      </c>
      <c r="F1210" s="39" t="s">
        <v>2307</v>
      </c>
      <c r="G1210" s="40">
        <v>434.18</v>
      </c>
      <c r="H1210" s="2"/>
    </row>
    <row r="1211" spans="1:8" ht="337.5" customHeight="1">
      <c r="A1211" s="38" t="s">
        <v>1202</v>
      </c>
      <c r="B1211" s="39" t="s">
        <v>1866</v>
      </c>
      <c r="C1211" s="39" t="s">
        <v>2396</v>
      </c>
      <c r="D1211" s="39" t="s">
        <v>2396</v>
      </c>
      <c r="E1211" s="39" t="s">
        <v>1203</v>
      </c>
      <c r="F1211" s="39" t="s">
        <v>2252</v>
      </c>
      <c r="G1211" s="40">
        <v>560</v>
      </c>
      <c r="H1211" s="2"/>
    </row>
    <row r="1212" spans="1:8" ht="280.8">
      <c r="A1212" s="38" t="s">
        <v>1204</v>
      </c>
      <c r="B1212" s="39" t="s">
        <v>1866</v>
      </c>
      <c r="C1212" s="39" t="s">
        <v>2396</v>
      </c>
      <c r="D1212" s="39" t="s">
        <v>2396</v>
      </c>
      <c r="E1212" s="39" t="s">
        <v>1203</v>
      </c>
      <c r="F1212" s="39" t="s">
        <v>2307</v>
      </c>
      <c r="G1212" s="40">
        <v>24790</v>
      </c>
      <c r="H1212" s="2"/>
    </row>
    <row r="1213" spans="1:8" ht="195.75" customHeight="1">
      <c r="A1213" s="38" t="s">
        <v>1205</v>
      </c>
      <c r="B1213" s="39" t="s">
        <v>1866</v>
      </c>
      <c r="C1213" s="39" t="s">
        <v>2396</v>
      </c>
      <c r="D1213" s="39" t="s">
        <v>2396</v>
      </c>
      <c r="E1213" s="39" t="s">
        <v>1206</v>
      </c>
      <c r="F1213" s="39" t="s">
        <v>2302</v>
      </c>
      <c r="G1213" s="40">
        <v>56922.5</v>
      </c>
      <c r="H1213" s="2"/>
    </row>
    <row r="1214" spans="1:8" ht="134.25" customHeight="1">
      <c r="A1214" s="38" t="s">
        <v>1207</v>
      </c>
      <c r="B1214" s="39" t="s">
        <v>1866</v>
      </c>
      <c r="C1214" s="39" t="s">
        <v>2396</v>
      </c>
      <c r="D1214" s="39" t="s">
        <v>2396</v>
      </c>
      <c r="E1214" s="39" t="s">
        <v>1208</v>
      </c>
      <c r="F1214" s="39" t="s">
        <v>2302</v>
      </c>
      <c r="G1214" s="40">
        <v>3043.5</v>
      </c>
      <c r="H1214" s="2"/>
    </row>
    <row r="1215" spans="1:8" ht="109.2">
      <c r="A1215" s="41" t="s">
        <v>1437</v>
      </c>
      <c r="B1215" s="42" t="s">
        <v>1866</v>
      </c>
      <c r="C1215" s="42" t="s">
        <v>2396</v>
      </c>
      <c r="D1215" s="42" t="s">
        <v>2396</v>
      </c>
      <c r="E1215" s="42" t="s">
        <v>1438</v>
      </c>
      <c r="F1215" s="42"/>
      <c r="G1215" s="43">
        <f>G1216+G1217+G1218+G1219+G1220</f>
        <v>144129.9</v>
      </c>
      <c r="H1215" s="2"/>
    </row>
    <row r="1216" spans="1:8" ht="178.5" customHeight="1">
      <c r="A1216" s="38" t="s">
        <v>1445</v>
      </c>
      <c r="B1216" s="39" t="s">
        <v>1866</v>
      </c>
      <c r="C1216" s="39" t="s">
        <v>2396</v>
      </c>
      <c r="D1216" s="39" t="s">
        <v>2396</v>
      </c>
      <c r="E1216" s="39" t="s">
        <v>1446</v>
      </c>
      <c r="F1216" s="39" t="s">
        <v>2252</v>
      </c>
      <c r="G1216" s="40">
        <v>12294.42</v>
      </c>
      <c r="H1216" s="2"/>
    </row>
    <row r="1217" spans="1:8" ht="124.8">
      <c r="A1217" s="38" t="s">
        <v>1447</v>
      </c>
      <c r="B1217" s="39" t="s">
        <v>1866</v>
      </c>
      <c r="C1217" s="39" t="s">
        <v>2396</v>
      </c>
      <c r="D1217" s="39" t="s">
        <v>2396</v>
      </c>
      <c r="E1217" s="39" t="s">
        <v>1446</v>
      </c>
      <c r="F1217" s="39" t="s">
        <v>2260</v>
      </c>
      <c r="G1217" s="40">
        <v>563.58000000000004</v>
      </c>
      <c r="H1217" s="2"/>
    </row>
    <row r="1218" spans="1:8" ht="109.2">
      <c r="A1218" s="38" t="s">
        <v>1448</v>
      </c>
      <c r="B1218" s="39" t="s">
        <v>1866</v>
      </c>
      <c r="C1218" s="39" t="s">
        <v>2396</v>
      </c>
      <c r="D1218" s="39" t="s">
        <v>2396</v>
      </c>
      <c r="E1218" s="39" t="s">
        <v>1446</v>
      </c>
      <c r="F1218" s="39" t="s">
        <v>2297</v>
      </c>
      <c r="G1218" s="40">
        <v>26.3</v>
      </c>
      <c r="H1218" s="2"/>
    </row>
    <row r="1219" spans="1:8" ht="127.5" customHeight="1">
      <c r="A1219" s="38" t="s">
        <v>1209</v>
      </c>
      <c r="B1219" s="39" t="s">
        <v>1866</v>
      </c>
      <c r="C1219" s="39" t="s">
        <v>2396</v>
      </c>
      <c r="D1219" s="39" t="s">
        <v>2396</v>
      </c>
      <c r="E1219" s="39" t="s">
        <v>1210</v>
      </c>
      <c r="F1219" s="39" t="s">
        <v>2307</v>
      </c>
      <c r="G1219" s="40">
        <v>130152.6</v>
      </c>
      <c r="H1219" s="2"/>
    </row>
    <row r="1220" spans="1:8" ht="78">
      <c r="A1220" s="38" t="s">
        <v>1211</v>
      </c>
      <c r="B1220" s="39" t="s">
        <v>1866</v>
      </c>
      <c r="C1220" s="39" t="s">
        <v>2396</v>
      </c>
      <c r="D1220" s="39" t="s">
        <v>2396</v>
      </c>
      <c r="E1220" s="39" t="s">
        <v>1212</v>
      </c>
      <c r="F1220" s="39" t="s">
        <v>2307</v>
      </c>
      <c r="G1220" s="40">
        <v>1093</v>
      </c>
      <c r="H1220" s="2"/>
    </row>
    <row r="1221" spans="1:8" ht="31.2">
      <c r="A1221" s="41" t="s">
        <v>1465</v>
      </c>
      <c r="B1221" s="42" t="s">
        <v>1866</v>
      </c>
      <c r="C1221" s="42" t="s">
        <v>2396</v>
      </c>
      <c r="D1221" s="42" t="s">
        <v>2396</v>
      </c>
      <c r="E1221" s="42" t="s">
        <v>1466</v>
      </c>
      <c r="F1221" s="42"/>
      <c r="G1221" s="43">
        <f>G1222+G1223+G1224+G1225+G1226+G1227</f>
        <v>313813.46000000002</v>
      </c>
      <c r="H1221" s="2"/>
    </row>
    <row r="1222" spans="1:8" ht="118.5" customHeight="1">
      <c r="A1222" s="38" t="s">
        <v>1213</v>
      </c>
      <c r="B1222" s="39" t="s">
        <v>1866</v>
      </c>
      <c r="C1222" s="39" t="s">
        <v>2396</v>
      </c>
      <c r="D1222" s="39" t="s">
        <v>2396</v>
      </c>
      <c r="E1222" s="39" t="s">
        <v>1214</v>
      </c>
      <c r="F1222" s="39" t="s">
        <v>2252</v>
      </c>
      <c r="G1222" s="40">
        <v>203794.44</v>
      </c>
      <c r="H1222" s="2"/>
    </row>
    <row r="1223" spans="1:8" ht="62.4">
      <c r="A1223" s="38" t="s">
        <v>1215</v>
      </c>
      <c r="B1223" s="39" t="s">
        <v>1866</v>
      </c>
      <c r="C1223" s="39" t="s">
        <v>2396</v>
      </c>
      <c r="D1223" s="39" t="s">
        <v>2396</v>
      </c>
      <c r="E1223" s="39" t="s">
        <v>1214</v>
      </c>
      <c r="F1223" s="39" t="s">
        <v>2260</v>
      </c>
      <c r="G1223" s="40">
        <v>34419.06</v>
      </c>
      <c r="H1223" s="2"/>
    </row>
    <row r="1224" spans="1:8" ht="46.8">
      <c r="A1224" s="38" t="s">
        <v>1216</v>
      </c>
      <c r="B1224" s="39" t="s">
        <v>1866</v>
      </c>
      <c r="C1224" s="39" t="s">
        <v>2396</v>
      </c>
      <c r="D1224" s="39" t="s">
        <v>2396</v>
      </c>
      <c r="E1224" s="39" t="s">
        <v>1214</v>
      </c>
      <c r="F1224" s="39" t="s">
        <v>2297</v>
      </c>
      <c r="G1224" s="40">
        <v>824.53</v>
      </c>
      <c r="H1224" s="2"/>
    </row>
    <row r="1225" spans="1:8" ht="180.75" customHeight="1">
      <c r="A1225" s="38" t="s">
        <v>1217</v>
      </c>
      <c r="B1225" s="39" t="s">
        <v>1866</v>
      </c>
      <c r="C1225" s="39" t="s">
        <v>2396</v>
      </c>
      <c r="D1225" s="39" t="s">
        <v>2396</v>
      </c>
      <c r="E1225" s="39" t="s">
        <v>1218</v>
      </c>
      <c r="F1225" s="39" t="s">
        <v>2252</v>
      </c>
      <c r="G1225" s="40">
        <v>66071.210000000006</v>
      </c>
      <c r="H1225" s="2"/>
    </row>
    <row r="1226" spans="1:8" ht="124.8">
      <c r="A1226" s="38" t="s">
        <v>1219</v>
      </c>
      <c r="B1226" s="39" t="s">
        <v>1866</v>
      </c>
      <c r="C1226" s="39" t="s">
        <v>2396</v>
      </c>
      <c r="D1226" s="39" t="s">
        <v>2396</v>
      </c>
      <c r="E1226" s="39" t="s">
        <v>1218</v>
      </c>
      <c r="F1226" s="39" t="s">
        <v>2260</v>
      </c>
      <c r="G1226" s="40">
        <v>8133.7</v>
      </c>
      <c r="H1226" s="2"/>
    </row>
    <row r="1227" spans="1:8" ht="109.2">
      <c r="A1227" s="38" t="s">
        <v>1220</v>
      </c>
      <c r="B1227" s="39" t="s">
        <v>1866</v>
      </c>
      <c r="C1227" s="39" t="s">
        <v>2396</v>
      </c>
      <c r="D1227" s="39" t="s">
        <v>2396</v>
      </c>
      <c r="E1227" s="39" t="s">
        <v>1218</v>
      </c>
      <c r="F1227" s="39" t="s">
        <v>2297</v>
      </c>
      <c r="G1227" s="40">
        <v>570.52</v>
      </c>
      <c r="H1227" s="2"/>
    </row>
    <row r="1228" spans="1:8" ht="52.5" customHeight="1">
      <c r="A1228" s="41" t="s">
        <v>1477</v>
      </c>
      <c r="B1228" s="42" t="s">
        <v>1866</v>
      </c>
      <c r="C1228" s="42" t="s">
        <v>2396</v>
      </c>
      <c r="D1228" s="42" t="s">
        <v>2396</v>
      </c>
      <c r="E1228" s="42" t="s">
        <v>1478</v>
      </c>
      <c r="F1228" s="42"/>
      <c r="G1228" s="43">
        <f>G1229</f>
        <v>5552.04</v>
      </c>
      <c r="H1228" s="2"/>
    </row>
    <row r="1229" spans="1:8" ht="140.4">
      <c r="A1229" s="38" t="s">
        <v>1221</v>
      </c>
      <c r="B1229" s="39" t="s">
        <v>1866</v>
      </c>
      <c r="C1229" s="39" t="s">
        <v>2396</v>
      </c>
      <c r="D1229" s="39" t="s">
        <v>2396</v>
      </c>
      <c r="E1229" s="39" t="s">
        <v>1558</v>
      </c>
      <c r="F1229" s="39" t="s">
        <v>2263</v>
      </c>
      <c r="G1229" s="40">
        <v>5552.04</v>
      </c>
      <c r="H1229" s="2"/>
    </row>
    <row r="1230" spans="1:8" ht="51" customHeight="1">
      <c r="A1230" s="41" t="s">
        <v>1881</v>
      </c>
      <c r="B1230" s="42" t="s">
        <v>1866</v>
      </c>
      <c r="C1230" s="42" t="s">
        <v>2396</v>
      </c>
      <c r="D1230" s="42" t="s">
        <v>2396</v>
      </c>
      <c r="E1230" s="42" t="s">
        <v>1882</v>
      </c>
      <c r="F1230" s="42"/>
      <c r="G1230" s="43">
        <f>G1231+G1232+G1233+G1234</f>
        <v>534284.84</v>
      </c>
      <c r="H1230" s="2"/>
    </row>
    <row r="1231" spans="1:8" ht="124.8">
      <c r="A1231" s="38" t="s">
        <v>1222</v>
      </c>
      <c r="B1231" s="39" t="s">
        <v>1866</v>
      </c>
      <c r="C1231" s="39" t="s">
        <v>2396</v>
      </c>
      <c r="D1231" s="39" t="s">
        <v>2396</v>
      </c>
      <c r="E1231" s="39" t="s">
        <v>1223</v>
      </c>
      <c r="F1231" s="39" t="s">
        <v>2307</v>
      </c>
      <c r="G1231" s="40">
        <v>104.15</v>
      </c>
      <c r="H1231" s="2"/>
    </row>
    <row r="1232" spans="1:8" ht="159.75" customHeight="1">
      <c r="A1232" s="38" t="s">
        <v>1224</v>
      </c>
      <c r="B1232" s="39" t="s">
        <v>1866</v>
      </c>
      <c r="C1232" s="39" t="s">
        <v>2396</v>
      </c>
      <c r="D1232" s="39" t="s">
        <v>2396</v>
      </c>
      <c r="E1232" s="39" t="s">
        <v>1225</v>
      </c>
      <c r="F1232" s="39" t="s">
        <v>2307</v>
      </c>
      <c r="G1232" s="40">
        <v>1426.28</v>
      </c>
      <c r="H1232" s="2"/>
    </row>
    <row r="1233" spans="1:8" ht="124.8">
      <c r="A1233" s="38" t="s">
        <v>1226</v>
      </c>
      <c r="B1233" s="39" t="s">
        <v>1866</v>
      </c>
      <c r="C1233" s="39" t="s">
        <v>2396</v>
      </c>
      <c r="D1233" s="39" t="s">
        <v>2396</v>
      </c>
      <c r="E1233" s="39" t="s">
        <v>1227</v>
      </c>
      <c r="F1233" s="39" t="s">
        <v>2307</v>
      </c>
      <c r="G1233" s="40">
        <v>488100.8</v>
      </c>
      <c r="H1233" s="2"/>
    </row>
    <row r="1234" spans="1:8" ht="171.6">
      <c r="A1234" s="38" t="s">
        <v>1228</v>
      </c>
      <c r="B1234" s="39" t="s">
        <v>1866</v>
      </c>
      <c r="C1234" s="39" t="s">
        <v>2396</v>
      </c>
      <c r="D1234" s="39" t="s">
        <v>2396</v>
      </c>
      <c r="E1234" s="39" t="s">
        <v>1229</v>
      </c>
      <c r="F1234" s="39" t="s">
        <v>2263</v>
      </c>
      <c r="G1234" s="40">
        <v>44653.61</v>
      </c>
      <c r="H1234" s="2"/>
    </row>
    <row r="1235" spans="1:8" ht="62.4">
      <c r="A1235" s="41" t="s">
        <v>1559</v>
      </c>
      <c r="B1235" s="42" t="s">
        <v>1866</v>
      </c>
      <c r="C1235" s="42" t="s">
        <v>2396</v>
      </c>
      <c r="D1235" s="42" t="s">
        <v>2396</v>
      </c>
      <c r="E1235" s="42" t="s">
        <v>1560</v>
      </c>
      <c r="F1235" s="42"/>
      <c r="G1235" s="43">
        <f>G1236+G1237+G1238+G1239</f>
        <v>52167.049999999996</v>
      </c>
      <c r="H1235" s="2"/>
    </row>
    <row r="1236" spans="1:8" ht="156">
      <c r="A1236" s="38" t="s">
        <v>1230</v>
      </c>
      <c r="B1236" s="39" t="s">
        <v>1866</v>
      </c>
      <c r="C1236" s="39" t="s">
        <v>2396</v>
      </c>
      <c r="D1236" s="39" t="s">
        <v>2396</v>
      </c>
      <c r="E1236" s="39" t="s">
        <v>1231</v>
      </c>
      <c r="F1236" s="39" t="s">
        <v>2252</v>
      </c>
      <c r="G1236" s="40">
        <v>34838.14</v>
      </c>
      <c r="H1236" s="2"/>
    </row>
    <row r="1237" spans="1:8" ht="115.5" customHeight="1">
      <c r="A1237" s="38" t="s">
        <v>1232</v>
      </c>
      <c r="B1237" s="39" t="s">
        <v>1866</v>
      </c>
      <c r="C1237" s="39" t="s">
        <v>2396</v>
      </c>
      <c r="D1237" s="39" t="s">
        <v>2396</v>
      </c>
      <c r="E1237" s="39" t="s">
        <v>1231</v>
      </c>
      <c r="F1237" s="39" t="s">
        <v>2260</v>
      </c>
      <c r="G1237" s="40">
        <v>5422.13</v>
      </c>
      <c r="H1237" s="2"/>
    </row>
    <row r="1238" spans="1:8" ht="78">
      <c r="A1238" s="38" t="s">
        <v>1233</v>
      </c>
      <c r="B1238" s="39" t="s">
        <v>1866</v>
      </c>
      <c r="C1238" s="39" t="s">
        <v>2396</v>
      </c>
      <c r="D1238" s="39" t="s">
        <v>2396</v>
      </c>
      <c r="E1238" s="39" t="s">
        <v>1231</v>
      </c>
      <c r="F1238" s="39" t="s">
        <v>2297</v>
      </c>
      <c r="G1238" s="40">
        <v>239.7</v>
      </c>
      <c r="H1238" s="2"/>
    </row>
    <row r="1239" spans="1:8" ht="78">
      <c r="A1239" s="38" t="s">
        <v>1234</v>
      </c>
      <c r="B1239" s="39" t="s">
        <v>1866</v>
      </c>
      <c r="C1239" s="39" t="s">
        <v>2396</v>
      </c>
      <c r="D1239" s="39" t="s">
        <v>2396</v>
      </c>
      <c r="E1239" s="39" t="s">
        <v>1235</v>
      </c>
      <c r="F1239" s="39" t="s">
        <v>2260</v>
      </c>
      <c r="G1239" s="40">
        <v>11667.08</v>
      </c>
      <c r="H1239" s="2"/>
    </row>
    <row r="1240" spans="1:8" ht="49.5" customHeight="1">
      <c r="A1240" s="41" t="s">
        <v>1485</v>
      </c>
      <c r="B1240" s="42" t="s">
        <v>1866</v>
      </c>
      <c r="C1240" s="42" t="s">
        <v>2396</v>
      </c>
      <c r="D1240" s="42" t="s">
        <v>2396</v>
      </c>
      <c r="E1240" s="42" t="s">
        <v>1486</v>
      </c>
      <c r="F1240" s="42"/>
      <c r="G1240" s="43">
        <f>G1241+G1242+G1243+G1244</f>
        <v>225672</v>
      </c>
      <c r="H1240" s="2"/>
    </row>
    <row r="1241" spans="1:8" ht="93.6">
      <c r="A1241" s="38" t="s">
        <v>1236</v>
      </c>
      <c r="B1241" s="39" t="s">
        <v>1866</v>
      </c>
      <c r="C1241" s="39" t="s">
        <v>2396</v>
      </c>
      <c r="D1241" s="39" t="s">
        <v>2396</v>
      </c>
      <c r="E1241" s="39" t="s">
        <v>1237</v>
      </c>
      <c r="F1241" s="39" t="s">
        <v>2307</v>
      </c>
      <c r="G1241" s="40">
        <v>71983.399999999994</v>
      </c>
      <c r="H1241" s="2"/>
    </row>
    <row r="1242" spans="1:8" ht="93.6">
      <c r="A1242" s="38" t="s">
        <v>1487</v>
      </c>
      <c r="B1242" s="39" t="s">
        <v>1866</v>
      </c>
      <c r="C1242" s="39" t="s">
        <v>2396</v>
      </c>
      <c r="D1242" s="39" t="s">
        <v>2396</v>
      </c>
      <c r="E1242" s="39" t="s">
        <v>1488</v>
      </c>
      <c r="F1242" s="39" t="s">
        <v>2307</v>
      </c>
      <c r="G1242" s="40">
        <v>25380.560000000001</v>
      </c>
      <c r="H1242" s="2"/>
    </row>
    <row r="1243" spans="1:8" ht="156">
      <c r="A1243" s="38" t="s">
        <v>1238</v>
      </c>
      <c r="B1243" s="39" t="s">
        <v>1866</v>
      </c>
      <c r="C1243" s="39" t="s">
        <v>2396</v>
      </c>
      <c r="D1243" s="39" t="s">
        <v>2396</v>
      </c>
      <c r="E1243" s="39" t="s">
        <v>1239</v>
      </c>
      <c r="F1243" s="39" t="s">
        <v>2307</v>
      </c>
      <c r="G1243" s="40">
        <v>78562.039999999994</v>
      </c>
      <c r="H1243" s="2"/>
    </row>
    <row r="1244" spans="1:8" ht="156">
      <c r="A1244" s="38" t="s">
        <v>1579</v>
      </c>
      <c r="B1244" s="39" t="s">
        <v>1866</v>
      </c>
      <c r="C1244" s="39" t="s">
        <v>2396</v>
      </c>
      <c r="D1244" s="39" t="s">
        <v>2396</v>
      </c>
      <c r="E1244" s="39" t="s">
        <v>1580</v>
      </c>
      <c r="F1244" s="39" t="s">
        <v>2307</v>
      </c>
      <c r="G1244" s="40">
        <v>49746</v>
      </c>
      <c r="H1244" s="2"/>
    </row>
    <row r="1245" spans="1:8" ht="62.4">
      <c r="A1245" s="41" t="s">
        <v>1240</v>
      </c>
      <c r="B1245" s="42" t="s">
        <v>1866</v>
      </c>
      <c r="C1245" s="42" t="s">
        <v>2396</v>
      </c>
      <c r="D1245" s="42" t="s">
        <v>2396</v>
      </c>
      <c r="E1245" s="42" t="s">
        <v>1241</v>
      </c>
      <c r="F1245" s="42"/>
      <c r="G1245" s="43">
        <f>G1246+G1247+G1248+G1249+G1250+G1251+G1252+G1253+G1254+G1255+G1256</f>
        <v>163852.51</v>
      </c>
      <c r="H1245" s="2"/>
    </row>
    <row r="1246" spans="1:8" ht="134.25" customHeight="1">
      <c r="A1246" s="38" t="s">
        <v>2250</v>
      </c>
      <c r="B1246" s="39" t="s">
        <v>1866</v>
      </c>
      <c r="C1246" s="39" t="s">
        <v>2396</v>
      </c>
      <c r="D1246" s="39" t="s">
        <v>2396</v>
      </c>
      <c r="E1246" s="39" t="s">
        <v>1242</v>
      </c>
      <c r="F1246" s="39" t="s">
        <v>2252</v>
      </c>
      <c r="G1246" s="40">
        <v>96973.64</v>
      </c>
      <c r="H1246" s="2"/>
    </row>
    <row r="1247" spans="1:8" ht="62.4">
      <c r="A1247" s="38" t="s">
        <v>2466</v>
      </c>
      <c r="B1247" s="39" t="s">
        <v>1866</v>
      </c>
      <c r="C1247" s="39" t="s">
        <v>2396</v>
      </c>
      <c r="D1247" s="39" t="s">
        <v>2396</v>
      </c>
      <c r="E1247" s="39" t="s">
        <v>1242</v>
      </c>
      <c r="F1247" s="39" t="s">
        <v>2263</v>
      </c>
      <c r="G1247" s="40">
        <v>20.14</v>
      </c>
      <c r="H1247" s="2"/>
    </row>
    <row r="1248" spans="1:8" ht="114.75" customHeight="1">
      <c r="A1248" s="38" t="s">
        <v>2257</v>
      </c>
      <c r="B1248" s="39" t="s">
        <v>1866</v>
      </c>
      <c r="C1248" s="39" t="s">
        <v>2396</v>
      </c>
      <c r="D1248" s="39" t="s">
        <v>2396</v>
      </c>
      <c r="E1248" s="39" t="s">
        <v>1243</v>
      </c>
      <c r="F1248" s="39" t="s">
        <v>2252</v>
      </c>
      <c r="G1248" s="40">
        <v>48.55</v>
      </c>
      <c r="H1248" s="2"/>
    </row>
    <row r="1249" spans="1:8" ht="62.4">
      <c r="A1249" s="38" t="s">
        <v>2259</v>
      </c>
      <c r="B1249" s="39" t="s">
        <v>1866</v>
      </c>
      <c r="C1249" s="39" t="s">
        <v>2396</v>
      </c>
      <c r="D1249" s="39" t="s">
        <v>2396</v>
      </c>
      <c r="E1249" s="39" t="s">
        <v>1243</v>
      </c>
      <c r="F1249" s="39" t="s">
        <v>2260</v>
      </c>
      <c r="G1249" s="40">
        <v>4928.59</v>
      </c>
      <c r="H1249" s="2"/>
    </row>
    <row r="1250" spans="1:8" ht="46.8">
      <c r="A1250" s="38" t="s">
        <v>2296</v>
      </c>
      <c r="B1250" s="39" t="s">
        <v>1866</v>
      </c>
      <c r="C1250" s="39" t="s">
        <v>2396</v>
      </c>
      <c r="D1250" s="39" t="s">
        <v>2396</v>
      </c>
      <c r="E1250" s="39" t="s">
        <v>1243</v>
      </c>
      <c r="F1250" s="39" t="s">
        <v>2297</v>
      </c>
      <c r="G1250" s="40">
        <v>1420</v>
      </c>
      <c r="H1250" s="2"/>
    </row>
    <row r="1251" spans="1:8" ht="93.6">
      <c r="A1251" s="38" t="s">
        <v>1244</v>
      </c>
      <c r="B1251" s="39" t="s">
        <v>1866</v>
      </c>
      <c r="C1251" s="39" t="s">
        <v>2396</v>
      </c>
      <c r="D1251" s="39" t="s">
        <v>2396</v>
      </c>
      <c r="E1251" s="39" t="s">
        <v>1245</v>
      </c>
      <c r="F1251" s="39" t="s">
        <v>2307</v>
      </c>
      <c r="G1251" s="40">
        <v>33705.5</v>
      </c>
      <c r="H1251" s="2"/>
    </row>
    <row r="1252" spans="1:8" ht="289.5" customHeight="1">
      <c r="A1252" s="38" t="s">
        <v>1246</v>
      </c>
      <c r="B1252" s="39" t="s">
        <v>1866</v>
      </c>
      <c r="C1252" s="39" t="s">
        <v>2396</v>
      </c>
      <c r="D1252" s="39" t="s">
        <v>2396</v>
      </c>
      <c r="E1252" s="39" t="s">
        <v>1247</v>
      </c>
      <c r="F1252" s="39" t="s">
        <v>2307</v>
      </c>
      <c r="G1252" s="40">
        <v>1248.48</v>
      </c>
      <c r="H1252" s="2"/>
    </row>
    <row r="1253" spans="1:8" ht="78">
      <c r="A1253" s="38" t="s">
        <v>1248</v>
      </c>
      <c r="B1253" s="39" t="s">
        <v>1866</v>
      </c>
      <c r="C1253" s="39" t="s">
        <v>2396</v>
      </c>
      <c r="D1253" s="39" t="s">
        <v>2396</v>
      </c>
      <c r="E1253" s="39" t="s">
        <v>1249</v>
      </c>
      <c r="F1253" s="39" t="s">
        <v>2260</v>
      </c>
      <c r="G1253" s="40">
        <v>63</v>
      </c>
      <c r="H1253" s="2"/>
    </row>
    <row r="1254" spans="1:8" ht="156">
      <c r="A1254" s="38" t="s">
        <v>1250</v>
      </c>
      <c r="B1254" s="39" t="s">
        <v>1866</v>
      </c>
      <c r="C1254" s="39" t="s">
        <v>2396</v>
      </c>
      <c r="D1254" s="39" t="s">
        <v>2396</v>
      </c>
      <c r="E1254" s="39" t="s">
        <v>1251</v>
      </c>
      <c r="F1254" s="39" t="s">
        <v>2307</v>
      </c>
      <c r="G1254" s="40">
        <v>22862.400000000001</v>
      </c>
      <c r="H1254" s="2"/>
    </row>
    <row r="1255" spans="1:8" ht="124.8">
      <c r="A1255" s="38" t="s">
        <v>1252</v>
      </c>
      <c r="B1255" s="39" t="s">
        <v>1866</v>
      </c>
      <c r="C1255" s="39" t="s">
        <v>2396</v>
      </c>
      <c r="D1255" s="39" t="s">
        <v>2396</v>
      </c>
      <c r="E1255" s="39" t="s">
        <v>1253</v>
      </c>
      <c r="F1255" s="39" t="s">
        <v>2252</v>
      </c>
      <c r="G1255" s="40">
        <v>2315.04</v>
      </c>
      <c r="H1255" s="2"/>
    </row>
    <row r="1256" spans="1:8" ht="78">
      <c r="A1256" s="38" t="s">
        <v>1254</v>
      </c>
      <c r="B1256" s="39" t="s">
        <v>1866</v>
      </c>
      <c r="C1256" s="39" t="s">
        <v>2396</v>
      </c>
      <c r="D1256" s="39" t="s">
        <v>2396</v>
      </c>
      <c r="E1256" s="39" t="s">
        <v>1253</v>
      </c>
      <c r="F1256" s="39" t="s">
        <v>2260</v>
      </c>
      <c r="G1256" s="40">
        <v>267.17</v>
      </c>
      <c r="H1256" s="2"/>
    </row>
    <row r="1257" spans="1:8" ht="46.8">
      <c r="A1257" s="41" t="s">
        <v>1887</v>
      </c>
      <c r="B1257" s="42" t="s">
        <v>1866</v>
      </c>
      <c r="C1257" s="42" t="s">
        <v>2396</v>
      </c>
      <c r="D1257" s="42" t="s">
        <v>2396</v>
      </c>
      <c r="E1257" s="42" t="s">
        <v>1888</v>
      </c>
      <c r="F1257" s="42"/>
      <c r="G1257" s="43">
        <f>G1258+G1259</f>
        <v>18081.61</v>
      </c>
      <c r="H1257" s="2"/>
    </row>
    <row r="1258" spans="1:8" ht="78">
      <c r="A1258" s="38" t="s">
        <v>1489</v>
      </c>
      <c r="B1258" s="39" t="s">
        <v>1866</v>
      </c>
      <c r="C1258" s="39" t="s">
        <v>2396</v>
      </c>
      <c r="D1258" s="39" t="s">
        <v>2396</v>
      </c>
      <c r="E1258" s="39" t="s">
        <v>1490</v>
      </c>
      <c r="F1258" s="39" t="s">
        <v>2260</v>
      </c>
      <c r="G1258" s="40">
        <v>10443.98</v>
      </c>
      <c r="H1258" s="2"/>
    </row>
    <row r="1259" spans="1:8" ht="78">
      <c r="A1259" s="38" t="s">
        <v>1491</v>
      </c>
      <c r="B1259" s="39" t="s">
        <v>1866</v>
      </c>
      <c r="C1259" s="39" t="s">
        <v>2396</v>
      </c>
      <c r="D1259" s="39" t="s">
        <v>2396</v>
      </c>
      <c r="E1259" s="39" t="s">
        <v>1490</v>
      </c>
      <c r="F1259" s="39" t="s">
        <v>2307</v>
      </c>
      <c r="G1259" s="40">
        <v>7637.63</v>
      </c>
      <c r="H1259" s="2"/>
    </row>
    <row r="1260" spans="1:8" ht="66" customHeight="1">
      <c r="A1260" s="33" t="s">
        <v>2561</v>
      </c>
      <c r="B1260" s="34" t="s">
        <v>1866</v>
      </c>
      <c r="C1260" s="34" t="s">
        <v>2396</v>
      </c>
      <c r="D1260" s="34" t="s">
        <v>2396</v>
      </c>
      <c r="E1260" s="34" t="s">
        <v>2562</v>
      </c>
      <c r="F1260" s="34"/>
      <c r="G1260" s="18">
        <f>G1261</f>
        <v>11009.6</v>
      </c>
      <c r="H1260" s="2"/>
    </row>
    <row r="1261" spans="1:8" ht="62.4">
      <c r="A1261" s="35" t="s">
        <v>2587</v>
      </c>
      <c r="B1261" s="36" t="s">
        <v>1866</v>
      </c>
      <c r="C1261" s="36" t="s">
        <v>2396</v>
      </c>
      <c r="D1261" s="36" t="s">
        <v>2396</v>
      </c>
      <c r="E1261" s="36" t="s">
        <v>2626</v>
      </c>
      <c r="F1261" s="36"/>
      <c r="G1261" s="37">
        <f>G1262</f>
        <v>11009.6</v>
      </c>
      <c r="H1261" s="2"/>
    </row>
    <row r="1262" spans="1:8" ht="47.25" customHeight="1">
      <c r="A1262" s="41" t="s">
        <v>1255</v>
      </c>
      <c r="B1262" s="42" t="s">
        <v>1866</v>
      </c>
      <c r="C1262" s="42" t="s">
        <v>2396</v>
      </c>
      <c r="D1262" s="42" t="s">
        <v>2396</v>
      </c>
      <c r="E1262" s="42" t="s">
        <v>1256</v>
      </c>
      <c r="F1262" s="42"/>
      <c r="G1262" s="43">
        <f>G1263</f>
        <v>11009.6</v>
      </c>
      <c r="H1262" s="2"/>
    </row>
    <row r="1263" spans="1:8" ht="187.2">
      <c r="A1263" s="38" t="s">
        <v>1257</v>
      </c>
      <c r="B1263" s="39" t="s">
        <v>1866</v>
      </c>
      <c r="C1263" s="39" t="s">
        <v>2396</v>
      </c>
      <c r="D1263" s="39" t="s">
        <v>2396</v>
      </c>
      <c r="E1263" s="39" t="s">
        <v>1258</v>
      </c>
      <c r="F1263" s="39" t="s">
        <v>2307</v>
      </c>
      <c r="G1263" s="40">
        <v>11009.6</v>
      </c>
      <c r="H1263" s="2"/>
    </row>
    <row r="1264" spans="1:8" ht="31.2">
      <c r="A1264" s="33" t="s">
        <v>2290</v>
      </c>
      <c r="B1264" s="34" t="s">
        <v>1866</v>
      </c>
      <c r="C1264" s="34" t="s">
        <v>2396</v>
      </c>
      <c r="D1264" s="34" t="s">
        <v>2396</v>
      </c>
      <c r="E1264" s="34" t="s">
        <v>2291</v>
      </c>
      <c r="F1264" s="34"/>
      <c r="G1264" s="18">
        <f>G1265</f>
        <v>70127.08</v>
      </c>
      <c r="H1264" s="2"/>
    </row>
    <row r="1265" spans="1:8" ht="15.6">
      <c r="A1265" s="35" t="s">
        <v>2292</v>
      </c>
      <c r="B1265" s="36" t="s">
        <v>1866</v>
      </c>
      <c r="C1265" s="36" t="s">
        <v>2396</v>
      </c>
      <c r="D1265" s="36" t="s">
        <v>2396</v>
      </c>
      <c r="E1265" s="36" t="s">
        <v>2293</v>
      </c>
      <c r="F1265" s="36"/>
      <c r="G1265" s="37">
        <f>G1266+G1267+G1268+G1269+G1270+G1271+G1272+G1273+G1274</f>
        <v>70127.08</v>
      </c>
      <c r="H1265" s="2"/>
    </row>
    <row r="1266" spans="1:8" ht="62.4">
      <c r="A1266" s="38" t="s">
        <v>1259</v>
      </c>
      <c r="B1266" s="39" t="s">
        <v>1866</v>
      </c>
      <c r="C1266" s="39" t="s">
        <v>2396</v>
      </c>
      <c r="D1266" s="39" t="s">
        <v>2396</v>
      </c>
      <c r="E1266" s="39" t="s">
        <v>1260</v>
      </c>
      <c r="F1266" s="39" t="s">
        <v>2260</v>
      </c>
      <c r="G1266" s="40">
        <v>872.84</v>
      </c>
      <c r="H1266" s="2"/>
    </row>
    <row r="1267" spans="1:8" ht="132" customHeight="1">
      <c r="A1267" s="38" t="s">
        <v>2339</v>
      </c>
      <c r="B1267" s="39" t="s">
        <v>1866</v>
      </c>
      <c r="C1267" s="39" t="s">
        <v>2396</v>
      </c>
      <c r="D1267" s="39" t="s">
        <v>2396</v>
      </c>
      <c r="E1267" s="39" t="s">
        <v>2340</v>
      </c>
      <c r="F1267" s="39" t="s">
        <v>2297</v>
      </c>
      <c r="G1267" s="40">
        <v>1463.63</v>
      </c>
      <c r="H1267" s="2"/>
    </row>
    <row r="1268" spans="1:8" ht="78">
      <c r="A1268" s="38" t="s">
        <v>1261</v>
      </c>
      <c r="B1268" s="39" t="s">
        <v>1866</v>
      </c>
      <c r="C1268" s="39" t="s">
        <v>2396</v>
      </c>
      <c r="D1268" s="39" t="s">
        <v>2396</v>
      </c>
      <c r="E1268" s="39" t="s">
        <v>1262</v>
      </c>
      <c r="F1268" s="39" t="s">
        <v>2260</v>
      </c>
      <c r="G1268" s="40">
        <v>329.55</v>
      </c>
      <c r="H1268" s="2"/>
    </row>
    <row r="1269" spans="1:8" ht="78">
      <c r="A1269" s="38" t="s">
        <v>1263</v>
      </c>
      <c r="B1269" s="39" t="s">
        <v>1866</v>
      </c>
      <c r="C1269" s="39" t="s">
        <v>2396</v>
      </c>
      <c r="D1269" s="39" t="s">
        <v>2396</v>
      </c>
      <c r="E1269" s="39" t="s">
        <v>1262</v>
      </c>
      <c r="F1269" s="39" t="s">
        <v>2307</v>
      </c>
      <c r="G1269" s="40">
        <v>1274.6400000000001</v>
      </c>
      <c r="H1269" s="2"/>
    </row>
    <row r="1270" spans="1:8" ht="124.8">
      <c r="A1270" s="38" t="s">
        <v>1264</v>
      </c>
      <c r="B1270" s="39" t="s">
        <v>1866</v>
      </c>
      <c r="C1270" s="39" t="s">
        <v>2396</v>
      </c>
      <c r="D1270" s="39" t="s">
        <v>2396</v>
      </c>
      <c r="E1270" s="39" t="s">
        <v>1265</v>
      </c>
      <c r="F1270" s="39" t="s">
        <v>2307</v>
      </c>
      <c r="G1270" s="40">
        <v>7782.06</v>
      </c>
      <c r="H1270" s="2"/>
    </row>
    <row r="1271" spans="1:8" ht="93.6">
      <c r="A1271" s="38" t="s">
        <v>1266</v>
      </c>
      <c r="B1271" s="39" t="s">
        <v>1866</v>
      </c>
      <c r="C1271" s="39" t="s">
        <v>2396</v>
      </c>
      <c r="D1271" s="39" t="s">
        <v>2396</v>
      </c>
      <c r="E1271" s="39" t="s">
        <v>1265</v>
      </c>
      <c r="F1271" s="39" t="s">
        <v>2297</v>
      </c>
      <c r="G1271" s="40">
        <v>4682.93</v>
      </c>
      <c r="H1271" s="2"/>
    </row>
    <row r="1272" spans="1:8" ht="117" customHeight="1">
      <c r="A1272" s="38" t="s">
        <v>2305</v>
      </c>
      <c r="B1272" s="39" t="s">
        <v>1866</v>
      </c>
      <c r="C1272" s="39" t="s">
        <v>2396</v>
      </c>
      <c r="D1272" s="39" t="s">
        <v>2396</v>
      </c>
      <c r="E1272" s="39" t="s">
        <v>2306</v>
      </c>
      <c r="F1272" s="39" t="s">
        <v>2307</v>
      </c>
      <c r="G1272" s="40">
        <v>23495.41</v>
      </c>
      <c r="H1272" s="2"/>
    </row>
    <row r="1273" spans="1:8" ht="280.8">
      <c r="A1273" s="38" t="s">
        <v>1267</v>
      </c>
      <c r="B1273" s="39" t="s">
        <v>1866</v>
      </c>
      <c r="C1273" s="39" t="s">
        <v>2396</v>
      </c>
      <c r="D1273" s="39" t="s">
        <v>2396</v>
      </c>
      <c r="E1273" s="39" t="s">
        <v>1268</v>
      </c>
      <c r="F1273" s="39" t="s">
        <v>2307</v>
      </c>
      <c r="G1273" s="40">
        <v>23741.22</v>
      </c>
      <c r="H1273" s="2"/>
    </row>
    <row r="1274" spans="1:8" ht="165.75" customHeight="1">
      <c r="A1274" s="38" t="s">
        <v>2298</v>
      </c>
      <c r="B1274" s="39" t="s">
        <v>1866</v>
      </c>
      <c r="C1274" s="39" t="s">
        <v>2396</v>
      </c>
      <c r="D1274" s="39" t="s">
        <v>2396</v>
      </c>
      <c r="E1274" s="39" t="s">
        <v>2299</v>
      </c>
      <c r="F1274" s="39" t="s">
        <v>2252</v>
      </c>
      <c r="G1274" s="40">
        <v>6484.8</v>
      </c>
      <c r="H1274" s="2"/>
    </row>
    <row r="1275" spans="1:8" ht="15.6">
      <c r="A1275" s="44" t="s">
        <v>2410</v>
      </c>
      <c r="B1275" s="45" t="s">
        <v>1866</v>
      </c>
      <c r="C1275" s="45" t="s">
        <v>2369</v>
      </c>
      <c r="D1275" s="45"/>
      <c r="E1275" s="45"/>
      <c r="F1275" s="45"/>
      <c r="G1275" s="46">
        <f>G1276</f>
        <v>5511717.2999999998</v>
      </c>
      <c r="H1275" s="2"/>
    </row>
    <row r="1276" spans="1:8" ht="15.6">
      <c r="A1276" s="47" t="s">
        <v>1914</v>
      </c>
      <c r="B1276" s="48" t="s">
        <v>1866</v>
      </c>
      <c r="C1276" s="48" t="s">
        <v>2369</v>
      </c>
      <c r="D1276" s="48" t="s">
        <v>2247</v>
      </c>
      <c r="E1276" s="48"/>
      <c r="F1276" s="48"/>
      <c r="G1276" s="49">
        <f>G1277</f>
        <v>5511717.2999999998</v>
      </c>
      <c r="H1276" s="2"/>
    </row>
    <row r="1277" spans="1:8" ht="31.2">
      <c r="A1277" s="33" t="s">
        <v>1996</v>
      </c>
      <c r="B1277" s="34" t="s">
        <v>1866</v>
      </c>
      <c r="C1277" s="34" t="s">
        <v>2369</v>
      </c>
      <c r="D1277" s="34" t="s">
        <v>2247</v>
      </c>
      <c r="E1277" s="34" t="s">
        <v>1997</v>
      </c>
      <c r="F1277" s="34"/>
      <c r="G1277" s="18">
        <f>G1278</f>
        <v>5511717.2999999998</v>
      </c>
      <c r="H1277" s="2"/>
    </row>
    <row r="1278" spans="1:8" ht="15.6">
      <c r="A1278" s="35" t="s">
        <v>2312</v>
      </c>
      <c r="B1278" s="36" t="s">
        <v>1866</v>
      </c>
      <c r="C1278" s="36" t="s">
        <v>2369</v>
      </c>
      <c r="D1278" s="36" t="s">
        <v>2247</v>
      </c>
      <c r="E1278" s="36" t="s">
        <v>1880</v>
      </c>
      <c r="F1278" s="36"/>
      <c r="G1278" s="37">
        <f>G1279</f>
        <v>5511717.2999999998</v>
      </c>
      <c r="H1278" s="2"/>
    </row>
    <row r="1279" spans="1:8" ht="62.4">
      <c r="A1279" s="41" t="s">
        <v>1240</v>
      </c>
      <c r="B1279" s="42" t="s">
        <v>1866</v>
      </c>
      <c r="C1279" s="42" t="s">
        <v>2369</v>
      </c>
      <c r="D1279" s="42" t="s">
        <v>2247</v>
      </c>
      <c r="E1279" s="42" t="s">
        <v>1241</v>
      </c>
      <c r="F1279" s="42"/>
      <c r="G1279" s="43">
        <f>G1280</f>
        <v>5511717.2999999998</v>
      </c>
      <c r="H1279" s="2"/>
    </row>
    <row r="1280" spans="1:8" ht="62.4">
      <c r="A1280" s="38" t="s">
        <v>1269</v>
      </c>
      <c r="B1280" s="39" t="s">
        <v>1866</v>
      </c>
      <c r="C1280" s="39" t="s">
        <v>2369</v>
      </c>
      <c r="D1280" s="39" t="s">
        <v>2247</v>
      </c>
      <c r="E1280" s="39" t="s">
        <v>1270</v>
      </c>
      <c r="F1280" s="39" t="s">
        <v>2263</v>
      </c>
      <c r="G1280" s="40">
        <v>5511717.2999999998</v>
      </c>
      <c r="H1280" s="2"/>
    </row>
    <row r="1281" spans="1:8" ht="31.2">
      <c r="A1281" s="24" t="s">
        <v>1271</v>
      </c>
      <c r="B1281" s="25" t="s">
        <v>1272</v>
      </c>
      <c r="C1281" s="25"/>
      <c r="D1281" s="25"/>
      <c r="E1281" s="25"/>
      <c r="F1281" s="25"/>
      <c r="G1281" s="26">
        <f>G1282+G1290+G1345</f>
        <v>2801608.8905199999</v>
      </c>
      <c r="H1281" s="2"/>
    </row>
    <row r="1282" spans="1:8" ht="31.2">
      <c r="A1282" s="44" t="s">
        <v>2357</v>
      </c>
      <c r="B1282" s="45" t="s">
        <v>1272</v>
      </c>
      <c r="C1282" s="45" t="s">
        <v>2247</v>
      </c>
      <c r="D1282" s="45"/>
      <c r="E1282" s="45"/>
      <c r="F1282" s="45"/>
      <c r="G1282" s="46">
        <f>G1283</f>
        <v>3001</v>
      </c>
      <c r="H1282" s="2"/>
    </row>
    <row r="1283" spans="1:8" ht="46.8">
      <c r="A1283" s="47" t="s">
        <v>2358</v>
      </c>
      <c r="B1283" s="48" t="s">
        <v>1272</v>
      </c>
      <c r="C1283" s="48" t="s">
        <v>2247</v>
      </c>
      <c r="D1283" s="48" t="s">
        <v>2359</v>
      </c>
      <c r="E1283" s="48"/>
      <c r="F1283" s="48"/>
      <c r="G1283" s="49">
        <f>G1284</f>
        <v>3001</v>
      </c>
      <c r="H1283" s="2"/>
    </row>
    <row r="1284" spans="1:8" ht="46.8">
      <c r="A1284" s="33" t="s">
        <v>2360</v>
      </c>
      <c r="B1284" s="34" t="s">
        <v>1272</v>
      </c>
      <c r="C1284" s="34" t="s">
        <v>2247</v>
      </c>
      <c r="D1284" s="34" t="s">
        <v>2359</v>
      </c>
      <c r="E1284" s="34" t="s">
        <v>2361</v>
      </c>
      <c r="F1284" s="34"/>
      <c r="G1284" s="18">
        <f>G1285</f>
        <v>3001</v>
      </c>
      <c r="H1284" s="2"/>
    </row>
    <row r="1285" spans="1:8" ht="15.6">
      <c r="A1285" s="35" t="s">
        <v>2312</v>
      </c>
      <c r="B1285" s="36" t="s">
        <v>1272</v>
      </c>
      <c r="C1285" s="36" t="s">
        <v>2247</v>
      </c>
      <c r="D1285" s="36" t="s">
        <v>2359</v>
      </c>
      <c r="E1285" s="36" t="s">
        <v>2362</v>
      </c>
      <c r="F1285" s="36"/>
      <c r="G1285" s="37">
        <f>G1286+G1288</f>
        <v>3001</v>
      </c>
      <c r="H1285" s="2"/>
    </row>
    <row r="1286" spans="1:8" ht="62.4">
      <c r="A1286" s="41" t="s">
        <v>2363</v>
      </c>
      <c r="B1286" s="42" t="s">
        <v>1272</v>
      </c>
      <c r="C1286" s="42" t="s">
        <v>2247</v>
      </c>
      <c r="D1286" s="42" t="s">
        <v>2359</v>
      </c>
      <c r="E1286" s="42" t="s">
        <v>2364</v>
      </c>
      <c r="F1286" s="42"/>
      <c r="G1286" s="43">
        <f>G1287</f>
        <v>1781</v>
      </c>
      <c r="H1286" s="2"/>
    </row>
    <row r="1287" spans="1:8" ht="93.6">
      <c r="A1287" s="38" t="s">
        <v>1273</v>
      </c>
      <c r="B1287" s="39" t="s">
        <v>1272</v>
      </c>
      <c r="C1287" s="39" t="s">
        <v>2247</v>
      </c>
      <c r="D1287" s="39" t="s">
        <v>2359</v>
      </c>
      <c r="E1287" s="39" t="s">
        <v>1274</v>
      </c>
      <c r="F1287" s="39" t="s">
        <v>2307</v>
      </c>
      <c r="G1287" s="40">
        <v>1781</v>
      </c>
      <c r="H1287" s="2"/>
    </row>
    <row r="1288" spans="1:8" ht="46.8">
      <c r="A1288" s="41" t="s">
        <v>1869</v>
      </c>
      <c r="B1288" s="42" t="s">
        <v>1272</v>
      </c>
      <c r="C1288" s="42" t="s">
        <v>2247</v>
      </c>
      <c r="D1288" s="42" t="s">
        <v>2359</v>
      </c>
      <c r="E1288" s="42" t="s">
        <v>1870</v>
      </c>
      <c r="F1288" s="42"/>
      <c r="G1288" s="43">
        <f>G1289</f>
        <v>1220</v>
      </c>
      <c r="H1288" s="2"/>
    </row>
    <row r="1289" spans="1:8" ht="129.75" customHeight="1">
      <c r="A1289" s="38" t="s">
        <v>1275</v>
      </c>
      <c r="B1289" s="39" t="s">
        <v>1272</v>
      </c>
      <c r="C1289" s="39" t="s">
        <v>2247</v>
      </c>
      <c r="D1289" s="39" t="s">
        <v>2359</v>
      </c>
      <c r="E1289" s="39" t="s">
        <v>1276</v>
      </c>
      <c r="F1289" s="39" t="s">
        <v>2307</v>
      </c>
      <c r="G1289" s="40">
        <v>1220</v>
      </c>
      <c r="H1289" s="2"/>
    </row>
    <row r="1290" spans="1:8" ht="15.6">
      <c r="A1290" s="44" t="s">
        <v>2382</v>
      </c>
      <c r="B1290" s="45" t="s">
        <v>1272</v>
      </c>
      <c r="C1290" s="45" t="s">
        <v>2383</v>
      </c>
      <c r="D1290" s="45"/>
      <c r="E1290" s="45"/>
      <c r="F1290" s="45"/>
      <c r="G1290" s="46">
        <f>G1291+G1306+G1330+G1340</f>
        <v>462270.37999999995</v>
      </c>
      <c r="H1290" s="2"/>
    </row>
    <row r="1291" spans="1:8" ht="15.6">
      <c r="A1291" s="47" t="s">
        <v>1277</v>
      </c>
      <c r="B1291" s="48" t="s">
        <v>1272</v>
      </c>
      <c r="C1291" s="48" t="s">
        <v>2383</v>
      </c>
      <c r="D1291" s="48" t="s">
        <v>2247</v>
      </c>
      <c r="E1291" s="48"/>
      <c r="F1291" s="48"/>
      <c r="G1291" s="49">
        <f>G1292</f>
        <v>235776.23</v>
      </c>
      <c r="H1291" s="2"/>
    </row>
    <row r="1292" spans="1:8" ht="31.2">
      <c r="A1292" s="33" t="s">
        <v>1988</v>
      </c>
      <c r="B1292" s="34" t="s">
        <v>1272</v>
      </c>
      <c r="C1292" s="34" t="s">
        <v>2383</v>
      </c>
      <c r="D1292" s="34" t="s">
        <v>2247</v>
      </c>
      <c r="E1292" s="34" t="s">
        <v>1989</v>
      </c>
      <c r="F1292" s="34"/>
      <c r="G1292" s="18">
        <f>G1293+G1296+G1301</f>
        <v>235776.23</v>
      </c>
      <c r="H1292" s="2"/>
    </row>
    <row r="1293" spans="1:8" ht="62.4">
      <c r="A1293" s="35" t="s">
        <v>2587</v>
      </c>
      <c r="B1293" s="36" t="s">
        <v>1272</v>
      </c>
      <c r="C1293" s="36" t="s">
        <v>2383</v>
      </c>
      <c r="D1293" s="36" t="s">
        <v>2247</v>
      </c>
      <c r="E1293" s="36" t="s">
        <v>1278</v>
      </c>
      <c r="F1293" s="36"/>
      <c r="G1293" s="37">
        <f>G1294</f>
        <v>62274.1</v>
      </c>
      <c r="H1293" s="2"/>
    </row>
    <row r="1294" spans="1:8" ht="15.6">
      <c r="A1294" s="41" t="s">
        <v>1279</v>
      </c>
      <c r="B1294" s="42" t="s">
        <v>1272</v>
      </c>
      <c r="C1294" s="42" t="s">
        <v>2383</v>
      </c>
      <c r="D1294" s="42" t="s">
        <v>2247</v>
      </c>
      <c r="E1294" s="42" t="s">
        <v>1280</v>
      </c>
      <c r="F1294" s="42"/>
      <c r="G1294" s="43">
        <f>G1295</f>
        <v>62274.1</v>
      </c>
      <c r="H1294" s="2"/>
    </row>
    <row r="1295" spans="1:8" ht="87.75" customHeight="1">
      <c r="A1295" s="38" t="s">
        <v>1281</v>
      </c>
      <c r="B1295" s="39" t="s">
        <v>1272</v>
      </c>
      <c r="C1295" s="39" t="s">
        <v>2383</v>
      </c>
      <c r="D1295" s="39" t="s">
        <v>2247</v>
      </c>
      <c r="E1295" s="39" t="s">
        <v>1282</v>
      </c>
      <c r="F1295" s="39" t="s">
        <v>2302</v>
      </c>
      <c r="G1295" s="40">
        <v>62274.1</v>
      </c>
      <c r="H1295" s="2"/>
    </row>
    <row r="1296" spans="1:8" ht="31.2">
      <c r="A1296" s="35" t="s">
        <v>2460</v>
      </c>
      <c r="B1296" s="36" t="s">
        <v>1272</v>
      </c>
      <c r="C1296" s="36" t="s">
        <v>2383</v>
      </c>
      <c r="D1296" s="36" t="s">
        <v>2247</v>
      </c>
      <c r="E1296" s="36" t="s">
        <v>1990</v>
      </c>
      <c r="F1296" s="36"/>
      <c r="G1296" s="37">
        <f>G1297</f>
        <v>73353.77</v>
      </c>
      <c r="H1296" s="2"/>
    </row>
    <row r="1297" spans="1:8" ht="62.4">
      <c r="A1297" s="41" t="s">
        <v>1283</v>
      </c>
      <c r="B1297" s="42" t="s">
        <v>1272</v>
      </c>
      <c r="C1297" s="42" t="s">
        <v>2383</v>
      </c>
      <c r="D1297" s="42" t="s">
        <v>2247</v>
      </c>
      <c r="E1297" s="42" t="s">
        <v>1284</v>
      </c>
      <c r="F1297" s="42"/>
      <c r="G1297" s="43">
        <f>G1298+G1299+G1300</f>
        <v>73353.77</v>
      </c>
      <c r="H1297" s="2"/>
    </row>
    <row r="1298" spans="1:8" ht="62.4">
      <c r="A1298" s="38" t="s">
        <v>1285</v>
      </c>
      <c r="B1298" s="39" t="s">
        <v>1272</v>
      </c>
      <c r="C1298" s="39" t="s">
        <v>2383</v>
      </c>
      <c r="D1298" s="39" t="s">
        <v>2247</v>
      </c>
      <c r="E1298" s="39" t="s">
        <v>1286</v>
      </c>
      <c r="F1298" s="39" t="s">
        <v>2302</v>
      </c>
      <c r="G1298" s="40">
        <v>56399.57</v>
      </c>
      <c r="H1298" s="2"/>
    </row>
    <row r="1299" spans="1:8" ht="66.75" customHeight="1">
      <c r="A1299" s="38" t="s">
        <v>1287</v>
      </c>
      <c r="B1299" s="39" t="s">
        <v>1272</v>
      </c>
      <c r="C1299" s="39" t="s">
        <v>2383</v>
      </c>
      <c r="D1299" s="39" t="s">
        <v>2247</v>
      </c>
      <c r="E1299" s="39" t="s">
        <v>1288</v>
      </c>
      <c r="F1299" s="39" t="s">
        <v>2302</v>
      </c>
      <c r="G1299" s="40">
        <v>1500</v>
      </c>
      <c r="H1299" s="2"/>
    </row>
    <row r="1300" spans="1:8" ht="62.4">
      <c r="A1300" s="38" t="s">
        <v>1289</v>
      </c>
      <c r="B1300" s="39" t="s">
        <v>1272</v>
      </c>
      <c r="C1300" s="39" t="s">
        <v>2383</v>
      </c>
      <c r="D1300" s="39" t="s">
        <v>2247</v>
      </c>
      <c r="E1300" s="39" t="s">
        <v>1290</v>
      </c>
      <c r="F1300" s="39" t="s">
        <v>2302</v>
      </c>
      <c r="G1300" s="40">
        <v>15454.2</v>
      </c>
      <c r="H1300" s="2"/>
    </row>
    <row r="1301" spans="1:8" ht="15.6">
      <c r="A1301" s="35" t="s">
        <v>2312</v>
      </c>
      <c r="B1301" s="36" t="s">
        <v>1272</v>
      </c>
      <c r="C1301" s="36" t="s">
        <v>2383</v>
      </c>
      <c r="D1301" s="36" t="s">
        <v>2247</v>
      </c>
      <c r="E1301" s="36" t="s">
        <v>1291</v>
      </c>
      <c r="F1301" s="36"/>
      <c r="G1301" s="37">
        <f>G1302</f>
        <v>100148.36000000002</v>
      </c>
      <c r="H1301" s="2"/>
    </row>
    <row r="1302" spans="1:8" ht="31.2">
      <c r="A1302" s="41" t="s">
        <v>1292</v>
      </c>
      <c r="B1302" s="42" t="s">
        <v>1272</v>
      </c>
      <c r="C1302" s="42" t="s">
        <v>2383</v>
      </c>
      <c r="D1302" s="42" t="s">
        <v>2247</v>
      </c>
      <c r="E1302" s="42" t="s">
        <v>1293</v>
      </c>
      <c r="F1302" s="42"/>
      <c r="G1302" s="43">
        <f>G1303+G1304+G1305</f>
        <v>100148.36000000002</v>
      </c>
      <c r="H1302" s="2"/>
    </row>
    <row r="1303" spans="1:8" ht="78">
      <c r="A1303" s="38" t="s">
        <v>1856</v>
      </c>
      <c r="B1303" s="39" t="s">
        <v>1272</v>
      </c>
      <c r="C1303" s="39" t="s">
        <v>2383</v>
      </c>
      <c r="D1303" s="39" t="s">
        <v>2247</v>
      </c>
      <c r="E1303" s="39" t="s">
        <v>1294</v>
      </c>
      <c r="F1303" s="39" t="s">
        <v>2307</v>
      </c>
      <c r="G1303" s="40">
        <v>33447.160000000003</v>
      </c>
      <c r="H1303" s="2"/>
    </row>
    <row r="1304" spans="1:8" ht="78">
      <c r="A1304" s="38" t="s">
        <v>1295</v>
      </c>
      <c r="B1304" s="39" t="s">
        <v>1272</v>
      </c>
      <c r="C1304" s="39" t="s">
        <v>2383</v>
      </c>
      <c r="D1304" s="39" t="s">
        <v>2247</v>
      </c>
      <c r="E1304" s="39" t="s">
        <v>1296</v>
      </c>
      <c r="F1304" s="39" t="s">
        <v>2307</v>
      </c>
      <c r="G1304" s="40">
        <v>3840.9</v>
      </c>
      <c r="H1304" s="2"/>
    </row>
    <row r="1305" spans="1:8" ht="62.4">
      <c r="A1305" s="38" t="s">
        <v>1297</v>
      </c>
      <c r="B1305" s="39" t="s">
        <v>1272</v>
      </c>
      <c r="C1305" s="39" t="s">
        <v>2383</v>
      </c>
      <c r="D1305" s="39" t="s">
        <v>2247</v>
      </c>
      <c r="E1305" s="39" t="s">
        <v>1298</v>
      </c>
      <c r="F1305" s="39" t="s">
        <v>2307</v>
      </c>
      <c r="G1305" s="40">
        <v>62860.3</v>
      </c>
      <c r="H1305" s="2"/>
    </row>
    <row r="1306" spans="1:8" ht="15.6">
      <c r="A1306" s="47" t="s">
        <v>2385</v>
      </c>
      <c r="B1306" s="48" t="s">
        <v>1272</v>
      </c>
      <c r="C1306" s="48" t="s">
        <v>2383</v>
      </c>
      <c r="D1306" s="48" t="s">
        <v>2276</v>
      </c>
      <c r="E1306" s="48"/>
      <c r="F1306" s="48"/>
      <c r="G1306" s="49">
        <f>G1307+G1311+G1315</f>
        <v>203872.24</v>
      </c>
      <c r="H1306" s="2"/>
    </row>
    <row r="1307" spans="1:8" ht="31.2">
      <c r="A1307" s="33" t="s">
        <v>1858</v>
      </c>
      <c r="B1307" s="34" t="s">
        <v>1272</v>
      </c>
      <c r="C1307" s="34" t="s">
        <v>2383</v>
      </c>
      <c r="D1307" s="34" t="s">
        <v>2276</v>
      </c>
      <c r="E1307" s="34" t="s">
        <v>1859</v>
      </c>
      <c r="F1307" s="34"/>
      <c r="G1307" s="18">
        <f>G1308</f>
        <v>1865.95</v>
      </c>
      <c r="H1307" s="2"/>
    </row>
    <row r="1308" spans="1:8" ht="15.6">
      <c r="A1308" s="35" t="s">
        <v>2312</v>
      </c>
      <c r="B1308" s="36" t="s">
        <v>1272</v>
      </c>
      <c r="C1308" s="36" t="s">
        <v>2383</v>
      </c>
      <c r="D1308" s="36" t="s">
        <v>2276</v>
      </c>
      <c r="E1308" s="36" t="s">
        <v>1860</v>
      </c>
      <c r="F1308" s="36"/>
      <c r="G1308" s="37">
        <f>G1309</f>
        <v>1865.95</v>
      </c>
      <c r="H1308" s="2"/>
    </row>
    <row r="1309" spans="1:8" ht="109.2">
      <c r="A1309" s="41" t="s">
        <v>1861</v>
      </c>
      <c r="B1309" s="42" t="s">
        <v>1272</v>
      </c>
      <c r="C1309" s="42" t="s">
        <v>2383</v>
      </c>
      <c r="D1309" s="42" t="s">
        <v>2276</v>
      </c>
      <c r="E1309" s="42" t="s">
        <v>1862</v>
      </c>
      <c r="F1309" s="42"/>
      <c r="G1309" s="43">
        <f>G1310</f>
        <v>1865.95</v>
      </c>
      <c r="H1309" s="2"/>
    </row>
    <row r="1310" spans="1:8" ht="176.25" customHeight="1">
      <c r="A1310" s="38" t="s">
        <v>1863</v>
      </c>
      <c r="B1310" s="39" t="s">
        <v>1272</v>
      </c>
      <c r="C1310" s="39" t="s">
        <v>2383</v>
      </c>
      <c r="D1310" s="39" t="s">
        <v>2276</v>
      </c>
      <c r="E1310" s="39" t="s">
        <v>1864</v>
      </c>
      <c r="F1310" s="39" t="s">
        <v>2307</v>
      </c>
      <c r="G1310" s="40">
        <v>1865.95</v>
      </c>
      <c r="H1310" s="2"/>
    </row>
    <row r="1311" spans="1:8" ht="62.4">
      <c r="A1311" s="33" t="s">
        <v>2101</v>
      </c>
      <c r="B1311" s="34" t="s">
        <v>1272</v>
      </c>
      <c r="C1311" s="34" t="s">
        <v>2383</v>
      </c>
      <c r="D1311" s="34" t="s">
        <v>2276</v>
      </c>
      <c r="E1311" s="34" t="s">
        <v>2102</v>
      </c>
      <c r="F1311" s="34"/>
      <c r="G1311" s="18">
        <f>G1312</f>
        <v>575.29999999999995</v>
      </c>
      <c r="H1311" s="2"/>
    </row>
    <row r="1312" spans="1:8" ht="15.6">
      <c r="A1312" s="35" t="s">
        <v>2312</v>
      </c>
      <c r="B1312" s="36" t="s">
        <v>1272</v>
      </c>
      <c r="C1312" s="36" t="s">
        <v>2383</v>
      </c>
      <c r="D1312" s="36" t="s">
        <v>2276</v>
      </c>
      <c r="E1312" s="36" t="s">
        <v>1299</v>
      </c>
      <c r="F1312" s="36"/>
      <c r="G1312" s="37">
        <f>G1313</f>
        <v>575.29999999999995</v>
      </c>
      <c r="H1312" s="2"/>
    </row>
    <row r="1313" spans="1:8" ht="62.4">
      <c r="A1313" s="41" t="s">
        <v>1300</v>
      </c>
      <c r="B1313" s="42" t="s">
        <v>1272</v>
      </c>
      <c r="C1313" s="42" t="s">
        <v>2383</v>
      </c>
      <c r="D1313" s="42" t="s">
        <v>2276</v>
      </c>
      <c r="E1313" s="42" t="s">
        <v>1301</v>
      </c>
      <c r="F1313" s="42"/>
      <c r="G1313" s="43">
        <f>G1314</f>
        <v>575.29999999999995</v>
      </c>
      <c r="H1313" s="2"/>
    </row>
    <row r="1314" spans="1:8" ht="124.8">
      <c r="A1314" s="38" t="s">
        <v>1302</v>
      </c>
      <c r="B1314" s="39" t="s">
        <v>1272</v>
      </c>
      <c r="C1314" s="39" t="s">
        <v>2383</v>
      </c>
      <c r="D1314" s="39" t="s">
        <v>2276</v>
      </c>
      <c r="E1314" s="39" t="s">
        <v>1303</v>
      </c>
      <c r="F1314" s="39" t="s">
        <v>2307</v>
      </c>
      <c r="G1314" s="40">
        <v>575.29999999999995</v>
      </c>
      <c r="H1314" s="2"/>
    </row>
    <row r="1315" spans="1:8" ht="31.2">
      <c r="A1315" s="33" t="s">
        <v>1988</v>
      </c>
      <c r="B1315" s="34" t="s">
        <v>1272</v>
      </c>
      <c r="C1315" s="34" t="s">
        <v>2383</v>
      </c>
      <c r="D1315" s="34" t="s">
        <v>2276</v>
      </c>
      <c r="E1315" s="34" t="s">
        <v>1989</v>
      </c>
      <c r="F1315" s="34"/>
      <c r="G1315" s="18">
        <f>G1316+G1319</f>
        <v>201430.99</v>
      </c>
      <c r="H1315" s="2"/>
    </row>
    <row r="1316" spans="1:8" ht="31.2">
      <c r="A1316" s="35" t="s">
        <v>2460</v>
      </c>
      <c r="B1316" s="36" t="s">
        <v>1272</v>
      </c>
      <c r="C1316" s="36" t="s">
        <v>2383</v>
      </c>
      <c r="D1316" s="36" t="s">
        <v>2276</v>
      </c>
      <c r="E1316" s="36" t="s">
        <v>1990</v>
      </c>
      <c r="F1316" s="36"/>
      <c r="G1316" s="37">
        <f>G1317</f>
        <v>5695.22</v>
      </c>
      <c r="H1316" s="2"/>
    </row>
    <row r="1317" spans="1:8" ht="31.2">
      <c r="A1317" s="41" t="s">
        <v>1991</v>
      </c>
      <c r="B1317" s="42" t="s">
        <v>1272</v>
      </c>
      <c r="C1317" s="42" t="s">
        <v>2383</v>
      </c>
      <c r="D1317" s="42" t="s">
        <v>2276</v>
      </c>
      <c r="E1317" s="42" t="s">
        <v>1992</v>
      </c>
      <c r="F1317" s="42"/>
      <c r="G1317" s="43">
        <f>G1318</f>
        <v>5695.22</v>
      </c>
      <c r="H1317" s="2"/>
    </row>
    <row r="1318" spans="1:8" ht="124.8">
      <c r="A1318" s="38" t="s">
        <v>1304</v>
      </c>
      <c r="B1318" s="39" t="s">
        <v>1272</v>
      </c>
      <c r="C1318" s="39" t="s">
        <v>2383</v>
      </c>
      <c r="D1318" s="39" t="s">
        <v>2276</v>
      </c>
      <c r="E1318" s="39" t="s">
        <v>1305</v>
      </c>
      <c r="F1318" s="39" t="s">
        <v>2613</v>
      </c>
      <c r="G1318" s="40">
        <v>5695.22</v>
      </c>
      <c r="H1318" s="2"/>
    </row>
    <row r="1319" spans="1:8" ht="15.6">
      <c r="A1319" s="35" t="s">
        <v>2312</v>
      </c>
      <c r="B1319" s="36" t="s">
        <v>1272</v>
      </c>
      <c r="C1319" s="36" t="s">
        <v>2383</v>
      </c>
      <c r="D1319" s="36" t="s">
        <v>2276</v>
      </c>
      <c r="E1319" s="36" t="s">
        <v>1291</v>
      </c>
      <c r="F1319" s="36"/>
      <c r="G1319" s="37">
        <f>G1320+G1324</f>
        <v>195735.77</v>
      </c>
      <c r="H1319" s="2"/>
    </row>
    <row r="1320" spans="1:8" ht="31.2">
      <c r="A1320" s="41" t="s">
        <v>1292</v>
      </c>
      <c r="B1320" s="42" t="s">
        <v>1272</v>
      </c>
      <c r="C1320" s="42" t="s">
        <v>2383</v>
      </c>
      <c r="D1320" s="42" t="s">
        <v>2276</v>
      </c>
      <c r="E1320" s="42" t="s">
        <v>1293</v>
      </c>
      <c r="F1320" s="42"/>
      <c r="G1320" s="43">
        <f>G1321+G1322+G1323</f>
        <v>126099.03</v>
      </c>
      <c r="H1320" s="2"/>
    </row>
    <row r="1321" spans="1:8" ht="78">
      <c r="A1321" s="38" t="s">
        <v>1856</v>
      </c>
      <c r="B1321" s="39" t="s">
        <v>1272</v>
      </c>
      <c r="C1321" s="39" t="s">
        <v>2383</v>
      </c>
      <c r="D1321" s="39" t="s">
        <v>2276</v>
      </c>
      <c r="E1321" s="39" t="s">
        <v>1294</v>
      </c>
      <c r="F1321" s="39" t="s">
        <v>2307</v>
      </c>
      <c r="G1321" s="40">
        <v>119910.37</v>
      </c>
      <c r="H1321" s="2"/>
    </row>
    <row r="1322" spans="1:8" ht="124.8">
      <c r="A1322" s="38" t="s">
        <v>1306</v>
      </c>
      <c r="B1322" s="39" t="s">
        <v>1272</v>
      </c>
      <c r="C1322" s="39" t="s">
        <v>2383</v>
      </c>
      <c r="D1322" s="39" t="s">
        <v>2276</v>
      </c>
      <c r="E1322" s="39" t="s">
        <v>1307</v>
      </c>
      <c r="F1322" s="39" t="s">
        <v>2307</v>
      </c>
      <c r="G1322" s="40">
        <v>4269.3500000000004</v>
      </c>
      <c r="H1322" s="2"/>
    </row>
    <row r="1323" spans="1:8" ht="140.4">
      <c r="A1323" s="38" t="s">
        <v>1308</v>
      </c>
      <c r="B1323" s="39" t="s">
        <v>1272</v>
      </c>
      <c r="C1323" s="39" t="s">
        <v>2383</v>
      </c>
      <c r="D1323" s="39" t="s">
        <v>2276</v>
      </c>
      <c r="E1323" s="39" t="s">
        <v>1309</v>
      </c>
      <c r="F1323" s="39" t="s">
        <v>2307</v>
      </c>
      <c r="G1323" s="40">
        <v>1919.31</v>
      </c>
      <c r="H1323" s="2"/>
    </row>
    <row r="1324" spans="1:8" ht="46.8">
      <c r="A1324" s="41" t="s">
        <v>1310</v>
      </c>
      <c r="B1324" s="42" t="s">
        <v>1272</v>
      </c>
      <c r="C1324" s="42" t="s">
        <v>2383</v>
      </c>
      <c r="D1324" s="42" t="s">
        <v>2276</v>
      </c>
      <c r="E1324" s="42" t="s">
        <v>1311</v>
      </c>
      <c r="F1324" s="42"/>
      <c r="G1324" s="43">
        <f>G1325+G1326+G1327+G1328+G1329</f>
        <v>69636.739999999991</v>
      </c>
      <c r="H1324" s="2"/>
    </row>
    <row r="1325" spans="1:8" ht="93.6">
      <c r="A1325" s="38" t="s">
        <v>1312</v>
      </c>
      <c r="B1325" s="39" t="s">
        <v>1272</v>
      </c>
      <c r="C1325" s="39" t="s">
        <v>2383</v>
      </c>
      <c r="D1325" s="39" t="s">
        <v>2276</v>
      </c>
      <c r="E1325" s="39" t="s">
        <v>1313</v>
      </c>
      <c r="F1325" s="39" t="s">
        <v>2307</v>
      </c>
      <c r="G1325" s="40">
        <v>54717.84</v>
      </c>
      <c r="H1325" s="2"/>
    </row>
    <row r="1326" spans="1:8" ht="62.4">
      <c r="A1326" s="38" t="s">
        <v>1314</v>
      </c>
      <c r="B1326" s="39" t="s">
        <v>1272</v>
      </c>
      <c r="C1326" s="39" t="s">
        <v>2383</v>
      </c>
      <c r="D1326" s="39" t="s">
        <v>2276</v>
      </c>
      <c r="E1326" s="39" t="s">
        <v>1315</v>
      </c>
      <c r="F1326" s="39" t="s">
        <v>2307</v>
      </c>
      <c r="G1326" s="40">
        <v>2000</v>
      </c>
      <c r="H1326" s="2"/>
    </row>
    <row r="1327" spans="1:8" ht="78">
      <c r="A1327" s="38" t="s">
        <v>1316</v>
      </c>
      <c r="B1327" s="39" t="s">
        <v>1272</v>
      </c>
      <c r="C1327" s="39" t="s">
        <v>2383</v>
      </c>
      <c r="D1327" s="39" t="s">
        <v>2276</v>
      </c>
      <c r="E1327" s="39" t="s">
        <v>1317</v>
      </c>
      <c r="F1327" s="39" t="s">
        <v>2307</v>
      </c>
      <c r="G1327" s="40">
        <v>872</v>
      </c>
      <c r="H1327" s="2"/>
    </row>
    <row r="1328" spans="1:8" ht="93.6">
      <c r="A1328" s="38" t="s">
        <v>1318</v>
      </c>
      <c r="B1328" s="39" t="s">
        <v>1272</v>
      </c>
      <c r="C1328" s="39" t="s">
        <v>2383</v>
      </c>
      <c r="D1328" s="39" t="s">
        <v>2276</v>
      </c>
      <c r="E1328" s="39" t="s">
        <v>1319</v>
      </c>
      <c r="F1328" s="39" t="s">
        <v>2307</v>
      </c>
      <c r="G1328" s="40">
        <v>272</v>
      </c>
      <c r="H1328" s="2"/>
    </row>
    <row r="1329" spans="1:8" ht="78">
      <c r="A1329" s="38" t="s">
        <v>1320</v>
      </c>
      <c r="B1329" s="39" t="s">
        <v>1272</v>
      </c>
      <c r="C1329" s="39" t="s">
        <v>2383</v>
      </c>
      <c r="D1329" s="39" t="s">
        <v>2276</v>
      </c>
      <c r="E1329" s="39" t="s">
        <v>1321</v>
      </c>
      <c r="F1329" s="39" t="s">
        <v>2307</v>
      </c>
      <c r="G1329" s="40">
        <v>11774.9</v>
      </c>
      <c r="H1329" s="2"/>
    </row>
    <row r="1330" spans="1:8" ht="38.25" customHeight="1">
      <c r="A1330" s="47" t="s">
        <v>2386</v>
      </c>
      <c r="B1330" s="48" t="s">
        <v>1272</v>
      </c>
      <c r="C1330" s="48" t="s">
        <v>2383</v>
      </c>
      <c r="D1330" s="48" t="s">
        <v>2380</v>
      </c>
      <c r="E1330" s="48"/>
      <c r="F1330" s="48"/>
      <c r="G1330" s="49">
        <f>G1331</f>
        <v>22476.91</v>
      </c>
      <c r="H1330" s="2"/>
    </row>
    <row r="1331" spans="1:8" ht="31.2">
      <c r="A1331" s="33" t="s">
        <v>1988</v>
      </c>
      <c r="B1331" s="34" t="s">
        <v>1272</v>
      </c>
      <c r="C1331" s="34" t="s">
        <v>2383</v>
      </c>
      <c r="D1331" s="34" t="s">
        <v>2380</v>
      </c>
      <c r="E1331" s="34" t="s">
        <v>1989</v>
      </c>
      <c r="F1331" s="34"/>
      <c r="G1331" s="18">
        <f>G1332</f>
        <v>22476.91</v>
      </c>
      <c r="H1331" s="2"/>
    </row>
    <row r="1332" spans="1:8" ht="15.6">
      <c r="A1332" s="35" t="s">
        <v>2312</v>
      </c>
      <c r="B1332" s="36" t="s">
        <v>1272</v>
      </c>
      <c r="C1332" s="36" t="s">
        <v>2383</v>
      </c>
      <c r="D1332" s="36" t="s">
        <v>2380</v>
      </c>
      <c r="E1332" s="36" t="s">
        <v>1291</v>
      </c>
      <c r="F1332" s="36"/>
      <c r="G1332" s="37">
        <f>G1333+G1335</f>
        <v>22476.91</v>
      </c>
      <c r="H1332" s="2"/>
    </row>
    <row r="1333" spans="1:8" ht="31.2">
      <c r="A1333" s="41" t="s">
        <v>1292</v>
      </c>
      <c r="B1333" s="42" t="s">
        <v>1272</v>
      </c>
      <c r="C1333" s="42" t="s">
        <v>2383</v>
      </c>
      <c r="D1333" s="42" t="s">
        <v>2380</v>
      </c>
      <c r="E1333" s="42" t="s">
        <v>1293</v>
      </c>
      <c r="F1333" s="42"/>
      <c r="G1333" s="43">
        <f>G1334</f>
        <v>16368.3</v>
      </c>
      <c r="H1333" s="2"/>
    </row>
    <row r="1334" spans="1:8" ht="109.2">
      <c r="A1334" s="38" t="s">
        <v>1322</v>
      </c>
      <c r="B1334" s="39" t="s">
        <v>1272</v>
      </c>
      <c r="C1334" s="39" t="s">
        <v>2383</v>
      </c>
      <c r="D1334" s="39" t="s">
        <v>2380</v>
      </c>
      <c r="E1334" s="39" t="s">
        <v>1323</v>
      </c>
      <c r="F1334" s="39" t="s">
        <v>2307</v>
      </c>
      <c r="G1334" s="40">
        <v>16368.3</v>
      </c>
      <c r="H1334" s="2"/>
    </row>
    <row r="1335" spans="1:8" ht="46.8">
      <c r="A1335" s="41" t="s">
        <v>1310</v>
      </c>
      <c r="B1335" s="42" t="s">
        <v>1272</v>
      </c>
      <c r="C1335" s="42" t="s">
        <v>2383</v>
      </c>
      <c r="D1335" s="42" t="s">
        <v>2380</v>
      </c>
      <c r="E1335" s="42" t="s">
        <v>1311</v>
      </c>
      <c r="F1335" s="42"/>
      <c r="G1335" s="43">
        <f>G1336+G1337+G1338+G1339</f>
        <v>6108.6100000000006</v>
      </c>
      <c r="H1335" s="2"/>
    </row>
    <row r="1336" spans="1:8" ht="132.75" customHeight="1">
      <c r="A1336" s="38" t="s">
        <v>1324</v>
      </c>
      <c r="B1336" s="39" t="s">
        <v>1272</v>
      </c>
      <c r="C1336" s="39" t="s">
        <v>2383</v>
      </c>
      <c r="D1336" s="39" t="s">
        <v>2380</v>
      </c>
      <c r="E1336" s="39" t="s">
        <v>1325</v>
      </c>
      <c r="F1336" s="39" t="s">
        <v>2307</v>
      </c>
      <c r="G1336" s="40">
        <v>166.78</v>
      </c>
      <c r="H1336" s="2"/>
    </row>
    <row r="1337" spans="1:8" ht="93.6">
      <c r="A1337" s="38" t="s">
        <v>1312</v>
      </c>
      <c r="B1337" s="39" t="s">
        <v>1272</v>
      </c>
      <c r="C1337" s="39" t="s">
        <v>2383</v>
      </c>
      <c r="D1337" s="39" t="s">
        <v>2380</v>
      </c>
      <c r="E1337" s="39" t="s">
        <v>1313</v>
      </c>
      <c r="F1337" s="39" t="s">
        <v>2307</v>
      </c>
      <c r="G1337" s="40">
        <v>1600.71</v>
      </c>
      <c r="H1337" s="2"/>
    </row>
    <row r="1338" spans="1:8" ht="78">
      <c r="A1338" s="38" t="s">
        <v>1326</v>
      </c>
      <c r="B1338" s="39" t="s">
        <v>1272</v>
      </c>
      <c r="C1338" s="39" t="s">
        <v>2383</v>
      </c>
      <c r="D1338" s="39" t="s">
        <v>2380</v>
      </c>
      <c r="E1338" s="39" t="s">
        <v>1327</v>
      </c>
      <c r="F1338" s="39" t="s">
        <v>2307</v>
      </c>
      <c r="G1338" s="40">
        <v>683.62</v>
      </c>
      <c r="H1338" s="2"/>
    </row>
    <row r="1339" spans="1:8" ht="78">
      <c r="A1339" s="38" t="s">
        <v>1316</v>
      </c>
      <c r="B1339" s="39" t="s">
        <v>1272</v>
      </c>
      <c r="C1339" s="39" t="s">
        <v>2383</v>
      </c>
      <c r="D1339" s="39" t="s">
        <v>2380</v>
      </c>
      <c r="E1339" s="39" t="s">
        <v>1317</v>
      </c>
      <c r="F1339" s="39" t="s">
        <v>2307</v>
      </c>
      <c r="G1339" s="40">
        <v>3657.5</v>
      </c>
      <c r="H1339" s="2"/>
    </row>
    <row r="1340" spans="1:8" ht="15.6">
      <c r="A1340" s="47" t="s">
        <v>1328</v>
      </c>
      <c r="B1340" s="48" t="s">
        <v>1272</v>
      </c>
      <c r="C1340" s="48" t="s">
        <v>2383</v>
      </c>
      <c r="D1340" s="48" t="s">
        <v>2383</v>
      </c>
      <c r="E1340" s="48"/>
      <c r="F1340" s="48"/>
      <c r="G1340" s="49">
        <f>G1341</f>
        <v>145</v>
      </c>
      <c r="H1340" s="2"/>
    </row>
    <row r="1341" spans="1:8" ht="62.4">
      <c r="A1341" s="33" t="s">
        <v>2428</v>
      </c>
      <c r="B1341" s="34" t="s">
        <v>1272</v>
      </c>
      <c r="C1341" s="34" t="s">
        <v>2383</v>
      </c>
      <c r="D1341" s="34" t="s">
        <v>2383</v>
      </c>
      <c r="E1341" s="34" t="s">
        <v>2429</v>
      </c>
      <c r="F1341" s="34"/>
      <c r="G1341" s="18">
        <f>G1342</f>
        <v>145</v>
      </c>
      <c r="H1341" s="2"/>
    </row>
    <row r="1342" spans="1:8" ht="15.6">
      <c r="A1342" s="35" t="s">
        <v>2312</v>
      </c>
      <c r="B1342" s="36" t="s">
        <v>1272</v>
      </c>
      <c r="C1342" s="36" t="s">
        <v>2383</v>
      </c>
      <c r="D1342" s="36" t="s">
        <v>2383</v>
      </c>
      <c r="E1342" s="36" t="s">
        <v>2430</v>
      </c>
      <c r="F1342" s="36"/>
      <c r="G1342" s="37">
        <f>G1343</f>
        <v>145</v>
      </c>
      <c r="H1342" s="2"/>
    </row>
    <row r="1343" spans="1:8" ht="62.4">
      <c r="A1343" s="41" t="s">
        <v>1329</v>
      </c>
      <c r="B1343" s="42" t="s">
        <v>1272</v>
      </c>
      <c r="C1343" s="42" t="s">
        <v>2383</v>
      </c>
      <c r="D1343" s="42" t="s">
        <v>2383</v>
      </c>
      <c r="E1343" s="42" t="s">
        <v>1330</v>
      </c>
      <c r="F1343" s="42"/>
      <c r="G1343" s="43">
        <f>G1344</f>
        <v>145</v>
      </c>
      <c r="H1343" s="2"/>
    </row>
    <row r="1344" spans="1:8" ht="149.25" customHeight="1">
      <c r="A1344" s="38" t="s">
        <v>1331</v>
      </c>
      <c r="B1344" s="39" t="s">
        <v>1272</v>
      </c>
      <c r="C1344" s="39" t="s">
        <v>2383</v>
      </c>
      <c r="D1344" s="39" t="s">
        <v>2383</v>
      </c>
      <c r="E1344" s="39" t="s">
        <v>1332</v>
      </c>
      <c r="F1344" s="39" t="s">
        <v>2307</v>
      </c>
      <c r="G1344" s="40">
        <v>145</v>
      </c>
      <c r="H1344" s="2"/>
    </row>
    <row r="1345" spans="1:8" ht="15.6">
      <c r="A1345" s="44" t="s">
        <v>2404</v>
      </c>
      <c r="B1345" s="45" t="s">
        <v>1272</v>
      </c>
      <c r="C1345" s="45" t="s">
        <v>2304</v>
      </c>
      <c r="D1345" s="45"/>
      <c r="E1345" s="45"/>
      <c r="F1345" s="45"/>
      <c r="G1345" s="46">
        <f>G1346+G1448+G1456</f>
        <v>2336337.51052</v>
      </c>
      <c r="H1345" s="2"/>
    </row>
    <row r="1346" spans="1:8" ht="15.6">
      <c r="A1346" s="47" t="s">
        <v>2405</v>
      </c>
      <c r="B1346" s="48" t="s">
        <v>1272</v>
      </c>
      <c r="C1346" s="48" t="s">
        <v>2304</v>
      </c>
      <c r="D1346" s="48" t="s">
        <v>2245</v>
      </c>
      <c r="E1346" s="48"/>
      <c r="F1346" s="48"/>
      <c r="G1346" s="49">
        <f>G1347+G1354+G1358+G1364+G1368+G1435+G1442</f>
        <v>2273329.6205199999</v>
      </c>
      <c r="H1346" s="2"/>
    </row>
    <row r="1347" spans="1:8" ht="53.25" customHeight="1">
      <c r="A1347" s="33" t="s">
        <v>2024</v>
      </c>
      <c r="B1347" s="34" t="s">
        <v>1272</v>
      </c>
      <c r="C1347" s="34" t="s">
        <v>2304</v>
      </c>
      <c r="D1347" s="34" t="s">
        <v>2245</v>
      </c>
      <c r="E1347" s="34" t="s">
        <v>2025</v>
      </c>
      <c r="F1347" s="34"/>
      <c r="G1347" s="18">
        <f>G1348</f>
        <v>1860.4</v>
      </c>
      <c r="H1347" s="2"/>
    </row>
    <row r="1348" spans="1:8" ht="15.6">
      <c r="A1348" s="35" t="s">
        <v>2312</v>
      </c>
      <c r="B1348" s="36" t="s">
        <v>1272</v>
      </c>
      <c r="C1348" s="36" t="s">
        <v>2304</v>
      </c>
      <c r="D1348" s="36" t="s">
        <v>2245</v>
      </c>
      <c r="E1348" s="36" t="s">
        <v>1750</v>
      </c>
      <c r="F1348" s="36"/>
      <c r="G1348" s="37">
        <f>G1349+G1352</f>
        <v>1860.4</v>
      </c>
      <c r="H1348" s="2"/>
    </row>
    <row r="1349" spans="1:8" ht="31.2">
      <c r="A1349" s="41" t="s">
        <v>1501</v>
      </c>
      <c r="B1349" s="42" t="s">
        <v>1272</v>
      </c>
      <c r="C1349" s="42" t="s">
        <v>2304</v>
      </c>
      <c r="D1349" s="42" t="s">
        <v>2245</v>
      </c>
      <c r="E1349" s="42" t="s">
        <v>1502</v>
      </c>
      <c r="F1349" s="42"/>
      <c r="G1349" s="43">
        <f>G1350+G1351</f>
        <v>987</v>
      </c>
      <c r="H1349" s="2"/>
    </row>
    <row r="1350" spans="1:8" ht="124.8">
      <c r="A1350" s="38" t="s">
        <v>1333</v>
      </c>
      <c r="B1350" s="39" t="s">
        <v>1272</v>
      </c>
      <c r="C1350" s="39" t="s">
        <v>2304</v>
      </c>
      <c r="D1350" s="39" t="s">
        <v>2245</v>
      </c>
      <c r="E1350" s="39" t="s">
        <v>1334</v>
      </c>
      <c r="F1350" s="39" t="s">
        <v>2307</v>
      </c>
      <c r="G1350" s="40">
        <v>837</v>
      </c>
      <c r="H1350" s="2"/>
    </row>
    <row r="1351" spans="1:8" ht="187.2">
      <c r="A1351" s="38" t="s">
        <v>1335</v>
      </c>
      <c r="B1351" s="39" t="s">
        <v>1272</v>
      </c>
      <c r="C1351" s="39" t="s">
        <v>2304</v>
      </c>
      <c r="D1351" s="39" t="s">
        <v>2245</v>
      </c>
      <c r="E1351" s="39" t="s">
        <v>1336</v>
      </c>
      <c r="F1351" s="39" t="s">
        <v>2307</v>
      </c>
      <c r="G1351" s="40">
        <v>150</v>
      </c>
      <c r="H1351" s="2"/>
    </row>
    <row r="1352" spans="1:8" ht="62.4">
      <c r="A1352" s="41" t="s">
        <v>1751</v>
      </c>
      <c r="B1352" s="42" t="s">
        <v>1272</v>
      </c>
      <c r="C1352" s="42" t="s">
        <v>2304</v>
      </c>
      <c r="D1352" s="42" t="s">
        <v>2245</v>
      </c>
      <c r="E1352" s="42" t="s">
        <v>1752</v>
      </c>
      <c r="F1352" s="42"/>
      <c r="G1352" s="43">
        <f>G1353</f>
        <v>873.4</v>
      </c>
      <c r="H1352" s="2"/>
    </row>
    <row r="1353" spans="1:8" ht="140.4">
      <c r="A1353" s="38" t="s">
        <v>1505</v>
      </c>
      <c r="B1353" s="39" t="s">
        <v>1272</v>
      </c>
      <c r="C1353" s="39" t="s">
        <v>2304</v>
      </c>
      <c r="D1353" s="39" t="s">
        <v>2245</v>
      </c>
      <c r="E1353" s="39" t="s">
        <v>1754</v>
      </c>
      <c r="F1353" s="39" t="s">
        <v>2307</v>
      </c>
      <c r="G1353" s="40">
        <v>873.4</v>
      </c>
      <c r="H1353" s="2"/>
    </row>
    <row r="1354" spans="1:8" ht="62.4">
      <c r="A1354" s="33" t="s">
        <v>2413</v>
      </c>
      <c r="B1354" s="34" t="s">
        <v>1272</v>
      </c>
      <c r="C1354" s="34" t="s">
        <v>2304</v>
      </c>
      <c r="D1354" s="34" t="s">
        <v>2245</v>
      </c>
      <c r="E1354" s="34" t="s">
        <v>2414</v>
      </c>
      <c r="F1354" s="34"/>
      <c r="G1354" s="18">
        <f>G1355</f>
        <v>270</v>
      </c>
      <c r="H1354" s="2"/>
    </row>
    <row r="1355" spans="1:8" ht="15.6">
      <c r="A1355" s="35" t="s">
        <v>2312</v>
      </c>
      <c r="B1355" s="36" t="s">
        <v>1272</v>
      </c>
      <c r="C1355" s="36" t="s">
        <v>2304</v>
      </c>
      <c r="D1355" s="36" t="s">
        <v>2245</v>
      </c>
      <c r="E1355" s="36" t="s">
        <v>2415</v>
      </c>
      <c r="F1355" s="36"/>
      <c r="G1355" s="37">
        <f>G1356</f>
        <v>270</v>
      </c>
      <c r="H1355" s="2"/>
    </row>
    <row r="1356" spans="1:8" ht="62.4">
      <c r="A1356" s="41" t="s">
        <v>2416</v>
      </c>
      <c r="B1356" s="42" t="s">
        <v>1272</v>
      </c>
      <c r="C1356" s="42" t="s">
        <v>2304</v>
      </c>
      <c r="D1356" s="42" t="s">
        <v>2245</v>
      </c>
      <c r="E1356" s="42" t="s">
        <v>2417</v>
      </c>
      <c r="F1356" s="42"/>
      <c r="G1356" s="43">
        <f>G1357</f>
        <v>270</v>
      </c>
      <c r="H1356" s="2"/>
    </row>
    <row r="1357" spans="1:8" ht="62.4">
      <c r="A1357" s="38" t="s">
        <v>1337</v>
      </c>
      <c r="B1357" s="39" t="s">
        <v>1272</v>
      </c>
      <c r="C1357" s="39" t="s">
        <v>2304</v>
      </c>
      <c r="D1357" s="39" t="s">
        <v>2245</v>
      </c>
      <c r="E1357" s="39" t="s">
        <v>1338</v>
      </c>
      <c r="F1357" s="39" t="s">
        <v>2307</v>
      </c>
      <c r="G1357" s="40">
        <v>270</v>
      </c>
      <c r="H1357" s="2"/>
    </row>
    <row r="1358" spans="1:8" ht="93.6">
      <c r="A1358" s="33" t="s">
        <v>2479</v>
      </c>
      <c r="B1358" s="34" t="s">
        <v>1272</v>
      </c>
      <c r="C1358" s="34" t="s">
        <v>2304</v>
      </c>
      <c r="D1358" s="34" t="s">
        <v>2245</v>
      </c>
      <c r="E1358" s="34" t="s">
        <v>2480</v>
      </c>
      <c r="F1358" s="34"/>
      <c r="G1358" s="18">
        <f>G1359</f>
        <v>625</v>
      </c>
      <c r="H1358" s="2"/>
    </row>
    <row r="1359" spans="1:8" ht="15.6">
      <c r="A1359" s="35" t="s">
        <v>2312</v>
      </c>
      <c r="B1359" s="36" t="s">
        <v>1272</v>
      </c>
      <c r="C1359" s="36" t="s">
        <v>2304</v>
      </c>
      <c r="D1359" s="36" t="s">
        <v>2245</v>
      </c>
      <c r="E1359" s="36" t="s">
        <v>2481</v>
      </c>
      <c r="F1359" s="36"/>
      <c r="G1359" s="37">
        <f>G1360</f>
        <v>625</v>
      </c>
      <c r="H1359" s="2"/>
    </row>
    <row r="1360" spans="1:8" ht="62.4">
      <c r="A1360" s="41" t="s">
        <v>1339</v>
      </c>
      <c r="B1360" s="42" t="s">
        <v>1272</v>
      </c>
      <c r="C1360" s="42" t="s">
        <v>2304</v>
      </c>
      <c r="D1360" s="42" t="s">
        <v>2245</v>
      </c>
      <c r="E1360" s="42" t="s">
        <v>1340</v>
      </c>
      <c r="F1360" s="42"/>
      <c r="G1360" s="43">
        <f>G1361+G1362+G1363</f>
        <v>625</v>
      </c>
      <c r="H1360" s="2"/>
    </row>
    <row r="1361" spans="1:8" ht="109.2">
      <c r="A1361" s="38" t="s">
        <v>1341</v>
      </c>
      <c r="B1361" s="39" t="s">
        <v>1272</v>
      </c>
      <c r="C1361" s="39" t="s">
        <v>2304</v>
      </c>
      <c r="D1361" s="39" t="s">
        <v>2245</v>
      </c>
      <c r="E1361" s="39" t="s">
        <v>1342</v>
      </c>
      <c r="F1361" s="39" t="s">
        <v>2307</v>
      </c>
      <c r="G1361" s="40">
        <v>60</v>
      </c>
      <c r="H1361" s="2"/>
    </row>
    <row r="1362" spans="1:8" ht="93.6">
      <c r="A1362" s="38" t="s">
        <v>1343</v>
      </c>
      <c r="B1362" s="39" t="s">
        <v>1272</v>
      </c>
      <c r="C1362" s="39" t="s">
        <v>2304</v>
      </c>
      <c r="D1362" s="39" t="s">
        <v>2245</v>
      </c>
      <c r="E1362" s="39" t="s">
        <v>1344</v>
      </c>
      <c r="F1362" s="39" t="s">
        <v>2307</v>
      </c>
      <c r="G1362" s="40">
        <v>500</v>
      </c>
      <c r="H1362" s="2"/>
    </row>
    <row r="1363" spans="1:8" ht="62.4">
      <c r="A1363" s="38" t="s">
        <v>1345</v>
      </c>
      <c r="B1363" s="39" t="s">
        <v>1272</v>
      </c>
      <c r="C1363" s="39" t="s">
        <v>2304</v>
      </c>
      <c r="D1363" s="39" t="s">
        <v>2245</v>
      </c>
      <c r="E1363" s="39" t="s">
        <v>1346</v>
      </c>
      <c r="F1363" s="39" t="s">
        <v>2307</v>
      </c>
      <c r="G1363" s="40">
        <v>65</v>
      </c>
      <c r="H1363" s="2"/>
    </row>
    <row r="1364" spans="1:8" ht="62.4">
      <c r="A1364" s="33" t="s">
        <v>2101</v>
      </c>
      <c r="B1364" s="34" t="s">
        <v>1272</v>
      </c>
      <c r="C1364" s="34" t="s">
        <v>2304</v>
      </c>
      <c r="D1364" s="34" t="s">
        <v>2245</v>
      </c>
      <c r="E1364" s="34" t="s">
        <v>2102</v>
      </c>
      <c r="F1364" s="34"/>
      <c r="G1364" s="18">
        <f>G1365</f>
        <v>10496.4</v>
      </c>
      <c r="H1364" s="2"/>
    </row>
    <row r="1365" spans="1:8" ht="15.6">
      <c r="A1365" s="35" t="s">
        <v>2312</v>
      </c>
      <c r="B1365" s="36" t="s">
        <v>1272</v>
      </c>
      <c r="C1365" s="36" t="s">
        <v>2304</v>
      </c>
      <c r="D1365" s="36" t="s">
        <v>2245</v>
      </c>
      <c r="E1365" s="36" t="s">
        <v>1299</v>
      </c>
      <c r="F1365" s="36"/>
      <c r="G1365" s="37">
        <f>G1366</f>
        <v>10496.4</v>
      </c>
      <c r="H1365" s="2"/>
    </row>
    <row r="1366" spans="1:8" ht="62.4">
      <c r="A1366" s="41" t="s">
        <v>1300</v>
      </c>
      <c r="B1366" s="42" t="s">
        <v>1272</v>
      </c>
      <c r="C1366" s="42" t="s">
        <v>2304</v>
      </c>
      <c r="D1366" s="42" t="s">
        <v>2245</v>
      </c>
      <c r="E1366" s="42" t="s">
        <v>1301</v>
      </c>
      <c r="F1366" s="42"/>
      <c r="G1366" s="43">
        <f>G1367</f>
        <v>10496.4</v>
      </c>
      <c r="H1366" s="2"/>
    </row>
    <row r="1367" spans="1:8" ht="142.5" customHeight="1">
      <c r="A1367" s="38" t="s">
        <v>1302</v>
      </c>
      <c r="B1367" s="39" t="s">
        <v>1272</v>
      </c>
      <c r="C1367" s="39" t="s">
        <v>2304</v>
      </c>
      <c r="D1367" s="39" t="s">
        <v>2245</v>
      </c>
      <c r="E1367" s="39" t="s">
        <v>1303</v>
      </c>
      <c r="F1367" s="39" t="s">
        <v>2307</v>
      </c>
      <c r="G1367" s="40">
        <v>10496.4</v>
      </c>
      <c r="H1367" s="2"/>
    </row>
    <row r="1368" spans="1:8" ht="31.2">
      <c r="A1368" s="33" t="s">
        <v>1988</v>
      </c>
      <c r="B1368" s="34" t="s">
        <v>1272</v>
      </c>
      <c r="C1368" s="34" t="s">
        <v>2304</v>
      </c>
      <c r="D1368" s="34" t="s">
        <v>2245</v>
      </c>
      <c r="E1368" s="34" t="s">
        <v>1989</v>
      </c>
      <c r="F1368" s="34"/>
      <c r="G1368" s="18">
        <f>G1369+G1387+G1408</f>
        <v>2250739.05052</v>
      </c>
      <c r="H1368" s="2"/>
    </row>
    <row r="1369" spans="1:8" ht="62.4">
      <c r="A1369" s="35" t="s">
        <v>2587</v>
      </c>
      <c r="B1369" s="36" t="s">
        <v>1272</v>
      </c>
      <c r="C1369" s="36" t="s">
        <v>2304</v>
      </c>
      <c r="D1369" s="36" t="s">
        <v>2245</v>
      </c>
      <c r="E1369" s="36" t="s">
        <v>1278</v>
      </c>
      <c r="F1369" s="36"/>
      <c r="G1369" s="37">
        <f>G1370+G1377+G1384</f>
        <v>138353.37</v>
      </c>
      <c r="H1369" s="2"/>
    </row>
    <row r="1370" spans="1:8" ht="15.6">
      <c r="A1370" s="41" t="s">
        <v>1279</v>
      </c>
      <c r="B1370" s="42" t="s">
        <v>1272</v>
      </c>
      <c r="C1370" s="42" t="s">
        <v>2304</v>
      </c>
      <c r="D1370" s="42" t="s">
        <v>2245</v>
      </c>
      <c r="E1370" s="42" t="s">
        <v>1280</v>
      </c>
      <c r="F1370" s="42"/>
      <c r="G1370" s="43">
        <f>G1371+G1372+G1373+G1374+G1375+G1376</f>
        <v>112649.22</v>
      </c>
      <c r="H1370" s="2"/>
    </row>
    <row r="1371" spans="1:8" ht="46.8">
      <c r="A1371" s="38" t="s">
        <v>1347</v>
      </c>
      <c r="B1371" s="39" t="s">
        <v>1272</v>
      </c>
      <c r="C1371" s="39" t="s">
        <v>2304</v>
      </c>
      <c r="D1371" s="39" t="s">
        <v>2245</v>
      </c>
      <c r="E1371" s="39" t="s">
        <v>1348</v>
      </c>
      <c r="F1371" s="39" t="s">
        <v>2302</v>
      </c>
      <c r="G1371" s="40">
        <v>15000</v>
      </c>
      <c r="H1371" s="2"/>
    </row>
    <row r="1372" spans="1:8" ht="46.8">
      <c r="A1372" s="38" t="s">
        <v>1349</v>
      </c>
      <c r="B1372" s="39" t="s">
        <v>1272</v>
      </c>
      <c r="C1372" s="39" t="s">
        <v>2304</v>
      </c>
      <c r="D1372" s="39" t="s">
        <v>2245</v>
      </c>
      <c r="E1372" s="39" t="s">
        <v>1350</v>
      </c>
      <c r="F1372" s="39" t="s">
        <v>2302</v>
      </c>
      <c r="G1372" s="40">
        <v>54051.5</v>
      </c>
      <c r="H1372" s="2"/>
    </row>
    <row r="1373" spans="1:8" ht="46.8">
      <c r="A1373" s="38" t="s">
        <v>1349</v>
      </c>
      <c r="B1373" s="39" t="s">
        <v>1272</v>
      </c>
      <c r="C1373" s="39" t="s">
        <v>2304</v>
      </c>
      <c r="D1373" s="39" t="s">
        <v>2245</v>
      </c>
      <c r="E1373" s="39" t="s">
        <v>1351</v>
      </c>
      <c r="F1373" s="39" t="s">
        <v>2302</v>
      </c>
      <c r="G1373" s="40">
        <v>22663</v>
      </c>
      <c r="H1373" s="2"/>
    </row>
    <row r="1374" spans="1:8" ht="78">
      <c r="A1374" s="38" t="s">
        <v>1352</v>
      </c>
      <c r="B1374" s="39" t="s">
        <v>1272</v>
      </c>
      <c r="C1374" s="39" t="s">
        <v>2304</v>
      </c>
      <c r="D1374" s="39" t="s">
        <v>2245</v>
      </c>
      <c r="E1374" s="39" t="s">
        <v>1353</v>
      </c>
      <c r="F1374" s="39" t="s">
        <v>2302</v>
      </c>
      <c r="G1374" s="40">
        <v>2956.12</v>
      </c>
      <c r="H1374" s="2"/>
    </row>
    <row r="1375" spans="1:8" ht="46.8">
      <c r="A1375" s="38" t="s">
        <v>1354</v>
      </c>
      <c r="B1375" s="39" t="s">
        <v>1272</v>
      </c>
      <c r="C1375" s="39" t="s">
        <v>2304</v>
      </c>
      <c r="D1375" s="39" t="s">
        <v>2245</v>
      </c>
      <c r="E1375" s="39" t="s">
        <v>1355</v>
      </c>
      <c r="F1375" s="39" t="s">
        <v>2302</v>
      </c>
      <c r="G1375" s="40">
        <v>15921.8</v>
      </c>
      <c r="H1375" s="2"/>
    </row>
    <row r="1376" spans="1:8" ht="46.8">
      <c r="A1376" s="38" t="s">
        <v>1356</v>
      </c>
      <c r="B1376" s="39" t="s">
        <v>1272</v>
      </c>
      <c r="C1376" s="39" t="s">
        <v>2304</v>
      </c>
      <c r="D1376" s="39" t="s">
        <v>2245</v>
      </c>
      <c r="E1376" s="39" t="s">
        <v>1357</v>
      </c>
      <c r="F1376" s="39" t="s">
        <v>2302</v>
      </c>
      <c r="G1376" s="40">
        <v>2056.8000000000002</v>
      </c>
      <c r="H1376" s="2"/>
    </row>
    <row r="1377" spans="1:8" ht="15.6">
      <c r="A1377" s="41" t="s">
        <v>1358</v>
      </c>
      <c r="B1377" s="42" t="s">
        <v>1272</v>
      </c>
      <c r="C1377" s="42" t="s">
        <v>2304</v>
      </c>
      <c r="D1377" s="42" t="s">
        <v>2245</v>
      </c>
      <c r="E1377" s="42" t="s">
        <v>1359</v>
      </c>
      <c r="F1377" s="42"/>
      <c r="G1377" s="43">
        <f>G1378+G1379+G1380+G1381+G1382+G1383</f>
        <v>24974.15</v>
      </c>
      <c r="H1377" s="2"/>
    </row>
    <row r="1378" spans="1:8" ht="78">
      <c r="A1378" s="38" t="s">
        <v>1360</v>
      </c>
      <c r="B1378" s="39" t="s">
        <v>1272</v>
      </c>
      <c r="C1378" s="39" t="s">
        <v>2304</v>
      </c>
      <c r="D1378" s="39" t="s">
        <v>2245</v>
      </c>
      <c r="E1378" s="39" t="s">
        <v>1361</v>
      </c>
      <c r="F1378" s="39" t="s">
        <v>2307</v>
      </c>
      <c r="G1378" s="40">
        <v>16148.03</v>
      </c>
      <c r="H1378" s="2"/>
    </row>
    <row r="1379" spans="1:8" ht="78">
      <c r="A1379" s="38" t="s">
        <v>1362</v>
      </c>
      <c r="B1379" s="39" t="s">
        <v>1272</v>
      </c>
      <c r="C1379" s="39" t="s">
        <v>2304</v>
      </c>
      <c r="D1379" s="39" t="s">
        <v>2245</v>
      </c>
      <c r="E1379" s="39" t="s">
        <v>1363</v>
      </c>
      <c r="F1379" s="39" t="s">
        <v>2307</v>
      </c>
      <c r="G1379" s="40">
        <v>1743.12</v>
      </c>
      <c r="H1379" s="2"/>
    </row>
    <row r="1380" spans="1:8" ht="62.4">
      <c r="A1380" s="38" t="s">
        <v>1364</v>
      </c>
      <c r="B1380" s="39" t="s">
        <v>1272</v>
      </c>
      <c r="C1380" s="39" t="s">
        <v>2304</v>
      </c>
      <c r="D1380" s="39" t="s">
        <v>2245</v>
      </c>
      <c r="E1380" s="39" t="s">
        <v>1365</v>
      </c>
      <c r="F1380" s="39" t="s">
        <v>2302</v>
      </c>
      <c r="G1380" s="40">
        <v>459.9</v>
      </c>
      <c r="H1380" s="2"/>
    </row>
    <row r="1381" spans="1:8" ht="62.4">
      <c r="A1381" s="38" t="s">
        <v>1366</v>
      </c>
      <c r="B1381" s="39" t="s">
        <v>1272</v>
      </c>
      <c r="C1381" s="39" t="s">
        <v>2304</v>
      </c>
      <c r="D1381" s="39" t="s">
        <v>2245</v>
      </c>
      <c r="E1381" s="39" t="s">
        <v>1367</v>
      </c>
      <c r="F1381" s="39" t="s">
        <v>2302</v>
      </c>
      <c r="G1381" s="40">
        <v>1123.0999999999999</v>
      </c>
      <c r="H1381" s="2"/>
    </row>
    <row r="1382" spans="1:8" ht="124.8">
      <c r="A1382" s="38" t="s">
        <v>1368</v>
      </c>
      <c r="B1382" s="39" t="s">
        <v>1272</v>
      </c>
      <c r="C1382" s="39" t="s">
        <v>2304</v>
      </c>
      <c r="D1382" s="39" t="s">
        <v>2245</v>
      </c>
      <c r="E1382" s="39" t="s">
        <v>1369</v>
      </c>
      <c r="F1382" s="39" t="s">
        <v>2307</v>
      </c>
      <c r="G1382" s="40">
        <v>1500</v>
      </c>
      <c r="H1382" s="2"/>
    </row>
    <row r="1383" spans="1:8" ht="46.8">
      <c r="A1383" s="38" t="s">
        <v>1370</v>
      </c>
      <c r="B1383" s="39" t="s">
        <v>1272</v>
      </c>
      <c r="C1383" s="39" t="s">
        <v>2304</v>
      </c>
      <c r="D1383" s="39" t="s">
        <v>2245</v>
      </c>
      <c r="E1383" s="39" t="s">
        <v>1371</v>
      </c>
      <c r="F1383" s="39" t="s">
        <v>2302</v>
      </c>
      <c r="G1383" s="40">
        <v>4000</v>
      </c>
      <c r="H1383" s="2"/>
    </row>
    <row r="1384" spans="1:8" ht="15.6">
      <c r="A1384" s="41" t="s">
        <v>1372</v>
      </c>
      <c r="B1384" s="42" t="s">
        <v>1272</v>
      </c>
      <c r="C1384" s="42" t="s">
        <v>2304</v>
      </c>
      <c r="D1384" s="42" t="s">
        <v>2245</v>
      </c>
      <c r="E1384" s="42" t="s">
        <v>1373</v>
      </c>
      <c r="F1384" s="42"/>
      <c r="G1384" s="43">
        <f>G1385+G1386</f>
        <v>730</v>
      </c>
      <c r="H1384" s="2"/>
    </row>
    <row r="1385" spans="1:8" ht="78">
      <c r="A1385" s="38" t="s">
        <v>1374</v>
      </c>
      <c r="B1385" s="39" t="s">
        <v>1272</v>
      </c>
      <c r="C1385" s="39" t="s">
        <v>2304</v>
      </c>
      <c r="D1385" s="39" t="s">
        <v>2245</v>
      </c>
      <c r="E1385" s="39" t="s">
        <v>1375</v>
      </c>
      <c r="F1385" s="39" t="s">
        <v>2307</v>
      </c>
      <c r="G1385" s="40">
        <v>430</v>
      </c>
      <c r="H1385" s="2"/>
    </row>
    <row r="1386" spans="1:8" ht="93.6">
      <c r="A1386" s="38" t="s">
        <v>1376</v>
      </c>
      <c r="B1386" s="39" t="s">
        <v>1272</v>
      </c>
      <c r="C1386" s="39" t="s">
        <v>2304</v>
      </c>
      <c r="D1386" s="39" t="s">
        <v>2245</v>
      </c>
      <c r="E1386" s="39" t="s">
        <v>1377</v>
      </c>
      <c r="F1386" s="39" t="s">
        <v>2307</v>
      </c>
      <c r="G1386" s="40">
        <v>300</v>
      </c>
      <c r="H1386" s="2"/>
    </row>
    <row r="1387" spans="1:8" ht="31.2">
      <c r="A1387" s="35" t="s">
        <v>2460</v>
      </c>
      <c r="B1387" s="36" t="s">
        <v>1272</v>
      </c>
      <c r="C1387" s="36" t="s">
        <v>2304</v>
      </c>
      <c r="D1387" s="36" t="s">
        <v>2245</v>
      </c>
      <c r="E1387" s="36" t="s">
        <v>1990</v>
      </c>
      <c r="F1387" s="36"/>
      <c r="G1387" s="37">
        <f>G1388+G1390+G1393+G1397+G1403</f>
        <v>1231174.0825199999</v>
      </c>
      <c r="H1387" s="2"/>
    </row>
    <row r="1388" spans="1:8" ht="15.6">
      <c r="A1388" s="41" t="s">
        <v>1378</v>
      </c>
      <c r="B1388" s="42" t="s">
        <v>1272</v>
      </c>
      <c r="C1388" s="42" t="s">
        <v>2304</v>
      </c>
      <c r="D1388" s="42" t="s">
        <v>2245</v>
      </c>
      <c r="E1388" s="42" t="s">
        <v>1379</v>
      </c>
      <c r="F1388" s="42"/>
      <c r="G1388" s="43">
        <f>G1389</f>
        <v>4062.3</v>
      </c>
      <c r="H1388" s="2"/>
    </row>
    <row r="1389" spans="1:8" ht="93.6">
      <c r="A1389" s="38" t="s">
        <v>1380</v>
      </c>
      <c r="B1389" s="39" t="s">
        <v>1272</v>
      </c>
      <c r="C1389" s="39" t="s">
        <v>2304</v>
      </c>
      <c r="D1389" s="39" t="s">
        <v>2245</v>
      </c>
      <c r="E1389" s="39" t="s">
        <v>1381</v>
      </c>
      <c r="F1389" s="39" t="s">
        <v>2302</v>
      </c>
      <c r="G1389" s="40">
        <v>4062.3</v>
      </c>
      <c r="H1389" s="2"/>
    </row>
    <row r="1390" spans="1:8" ht="31.2">
      <c r="A1390" s="41" t="s">
        <v>1382</v>
      </c>
      <c r="B1390" s="42" t="s">
        <v>1272</v>
      </c>
      <c r="C1390" s="42" t="s">
        <v>2304</v>
      </c>
      <c r="D1390" s="42" t="s">
        <v>2245</v>
      </c>
      <c r="E1390" s="42" t="s">
        <v>1383</v>
      </c>
      <c r="F1390" s="42"/>
      <c r="G1390" s="43">
        <f>G1391+G1392</f>
        <v>710997.47</v>
      </c>
      <c r="H1390" s="2"/>
    </row>
    <row r="1391" spans="1:8" ht="109.2">
      <c r="A1391" s="38" t="s">
        <v>1384</v>
      </c>
      <c r="B1391" s="39" t="s">
        <v>1272</v>
      </c>
      <c r="C1391" s="39" t="s">
        <v>2304</v>
      </c>
      <c r="D1391" s="39" t="s">
        <v>2245</v>
      </c>
      <c r="E1391" s="39" t="s">
        <v>1385</v>
      </c>
      <c r="F1391" s="39" t="s">
        <v>2302</v>
      </c>
      <c r="G1391" s="40">
        <v>709073.87</v>
      </c>
      <c r="H1391" s="2"/>
    </row>
    <row r="1392" spans="1:8" ht="62.4">
      <c r="A1392" s="38" t="s">
        <v>1386</v>
      </c>
      <c r="B1392" s="39" t="s">
        <v>1272</v>
      </c>
      <c r="C1392" s="39" t="s">
        <v>2304</v>
      </c>
      <c r="D1392" s="39" t="s">
        <v>2245</v>
      </c>
      <c r="E1392" s="39" t="s">
        <v>1387</v>
      </c>
      <c r="F1392" s="39" t="s">
        <v>2302</v>
      </c>
      <c r="G1392" s="40">
        <v>1923.6</v>
      </c>
      <c r="H1392" s="2"/>
    </row>
    <row r="1393" spans="1:8" ht="31.2">
      <c r="A1393" s="41" t="s">
        <v>1991</v>
      </c>
      <c r="B1393" s="42" t="s">
        <v>1272</v>
      </c>
      <c r="C1393" s="42" t="s">
        <v>2304</v>
      </c>
      <c r="D1393" s="42" t="s">
        <v>2245</v>
      </c>
      <c r="E1393" s="42" t="s">
        <v>1992</v>
      </c>
      <c r="F1393" s="42"/>
      <c r="G1393" s="43">
        <f>G1394+G1395+G1396</f>
        <v>69210.362519999995</v>
      </c>
      <c r="H1393" s="2"/>
    </row>
    <row r="1394" spans="1:8" ht="93.6">
      <c r="A1394" s="38" t="s">
        <v>1388</v>
      </c>
      <c r="B1394" s="39" t="s">
        <v>1272</v>
      </c>
      <c r="C1394" s="39" t="s">
        <v>2304</v>
      </c>
      <c r="D1394" s="39" t="s">
        <v>2245</v>
      </c>
      <c r="E1394" s="39" t="s">
        <v>1389</v>
      </c>
      <c r="F1394" s="39" t="s">
        <v>2613</v>
      </c>
      <c r="G1394" s="40">
        <v>10000</v>
      </c>
      <c r="H1394" s="2"/>
    </row>
    <row r="1395" spans="1:8" ht="124.8">
      <c r="A1395" s="38" t="s">
        <v>1390</v>
      </c>
      <c r="B1395" s="39" t="s">
        <v>1272</v>
      </c>
      <c r="C1395" s="39" t="s">
        <v>2304</v>
      </c>
      <c r="D1395" s="39" t="s">
        <v>2245</v>
      </c>
      <c r="E1395" s="39" t="s">
        <v>1391</v>
      </c>
      <c r="F1395" s="39" t="s">
        <v>2613</v>
      </c>
      <c r="G1395" s="40">
        <v>53210.362520000002</v>
      </c>
      <c r="H1395" s="2"/>
    </row>
    <row r="1396" spans="1:8" ht="66" customHeight="1">
      <c r="A1396" s="38" t="s">
        <v>1392</v>
      </c>
      <c r="B1396" s="39" t="s">
        <v>1272</v>
      </c>
      <c r="C1396" s="39" t="s">
        <v>2304</v>
      </c>
      <c r="D1396" s="39" t="s">
        <v>2245</v>
      </c>
      <c r="E1396" s="39" t="s">
        <v>1393</v>
      </c>
      <c r="F1396" s="39" t="s">
        <v>2302</v>
      </c>
      <c r="G1396" s="40">
        <v>6000</v>
      </c>
      <c r="H1396" s="2"/>
    </row>
    <row r="1397" spans="1:8" ht="62.4">
      <c r="A1397" s="41" t="s">
        <v>1283</v>
      </c>
      <c r="B1397" s="42" t="s">
        <v>1272</v>
      </c>
      <c r="C1397" s="42" t="s">
        <v>2304</v>
      </c>
      <c r="D1397" s="42" t="s">
        <v>2245</v>
      </c>
      <c r="E1397" s="42" t="s">
        <v>1284</v>
      </c>
      <c r="F1397" s="42"/>
      <c r="G1397" s="43">
        <f>G1398+G1399+G1400+G1401+G1402</f>
        <v>393624.45</v>
      </c>
      <c r="H1397" s="2"/>
    </row>
    <row r="1398" spans="1:8" ht="62.4">
      <c r="A1398" s="38" t="s">
        <v>1285</v>
      </c>
      <c r="B1398" s="39" t="s">
        <v>1272</v>
      </c>
      <c r="C1398" s="39" t="s">
        <v>2304</v>
      </c>
      <c r="D1398" s="39" t="s">
        <v>2245</v>
      </c>
      <c r="E1398" s="39" t="s">
        <v>1286</v>
      </c>
      <c r="F1398" s="39" t="s">
        <v>2302</v>
      </c>
      <c r="G1398" s="40">
        <v>227832.35</v>
      </c>
      <c r="H1398" s="2"/>
    </row>
    <row r="1399" spans="1:8" ht="46.8">
      <c r="A1399" s="38" t="s">
        <v>1394</v>
      </c>
      <c r="B1399" s="39" t="s">
        <v>1272</v>
      </c>
      <c r="C1399" s="39" t="s">
        <v>2304</v>
      </c>
      <c r="D1399" s="39" t="s">
        <v>2245</v>
      </c>
      <c r="E1399" s="39" t="s">
        <v>1395</v>
      </c>
      <c r="F1399" s="39" t="s">
        <v>2302</v>
      </c>
      <c r="G1399" s="40">
        <v>72241.11</v>
      </c>
      <c r="H1399" s="2"/>
    </row>
    <row r="1400" spans="1:8" ht="62.4">
      <c r="A1400" s="38" t="s">
        <v>1396</v>
      </c>
      <c r="B1400" s="39" t="s">
        <v>1272</v>
      </c>
      <c r="C1400" s="39" t="s">
        <v>2304</v>
      </c>
      <c r="D1400" s="39" t="s">
        <v>2245</v>
      </c>
      <c r="E1400" s="39" t="s">
        <v>1397</v>
      </c>
      <c r="F1400" s="39" t="s">
        <v>2302</v>
      </c>
      <c r="G1400" s="40">
        <v>16051.59</v>
      </c>
      <c r="H1400" s="2"/>
    </row>
    <row r="1401" spans="1:8" ht="82.5" customHeight="1">
      <c r="A1401" s="38" t="s">
        <v>1289</v>
      </c>
      <c r="B1401" s="39" t="s">
        <v>1272</v>
      </c>
      <c r="C1401" s="39" t="s">
        <v>2304</v>
      </c>
      <c r="D1401" s="39" t="s">
        <v>2245</v>
      </c>
      <c r="E1401" s="39" t="s">
        <v>1290</v>
      </c>
      <c r="F1401" s="39" t="s">
        <v>2302</v>
      </c>
      <c r="G1401" s="40">
        <v>59545.8</v>
      </c>
      <c r="H1401" s="2"/>
    </row>
    <row r="1402" spans="1:8" ht="78">
      <c r="A1402" s="38" t="s">
        <v>1398</v>
      </c>
      <c r="B1402" s="39" t="s">
        <v>1272</v>
      </c>
      <c r="C1402" s="39" t="s">
        <v>2304</v>
      </c>
      <c r="D1402" s="39" t="s">
        <v>2245</v>
      </c>
      <c r="E1402" s="39" t="s">
        <v>1399</v>
      </c>
      <c r="F1402" s="39" t="s">
        <v>2302</v>
      </c>
      <c r="G1402" s="40">
        <v>17953.599999999999</v>
      </c>
      <c r="H1402" s="2"/>
    </row>
    <row r="1403" spans="1:8" ht="46.8">
      <c r="A1403" s="41" t="s">
        <v>1400</v>
      </c>
      <c r="B1403" s="42" t="s">
        <v>1272</v>
      </c>
      <c r="C1403" s="42" t="s">
        <v>2304</v>
      </c>
      <c r="D1403" s="42" t="s">
        <v>2245</v>
      </c>
      <c r="E1403" s="42" t="s">
        <v>1401</v>
      </c>
      <c r="F1403" s="42"/>
      <c r="G1403" s="43">
        <f>G1404+G1405+G1406+G1407</f>
        <v>53279.5</v>
      </c>
      <c r="H1403" s="2"/>
    </row>
    <row r="1404" spans="1:8" ht="62.4">
      <c r="A1404" s="38" t="s">
        <v>1402</v>
      </c>
      <c r="B1404" s="39" t="s">
        <v>1272</v>
      </c>
      <c r="C1404" s="39" t="s">
        <v>2304</v>
      </c>
      <c r="D1404" s="39" t="s">
        <v>2245</v>
      </c>
      <c r="E1404" s="39" t="s">
        <v>1403</v>
      </c>
      <c r="F1404" s="39" t="s">
        <v>2302</v>
      </c>
      <c r="G1404" s="40">
        <v>34558.1</v>
      </c>
      <c r="H1404" s="2"/>
    </row>
    <row r="1405" spans="1:8" ht="46.8">
      <c r="A1405" s="38" t="s">
        <v>1404</v>
      </c>
      <c r="B1405" s="39" t="s">
        <v>1272</v>
      </c>
      <c r="C1405" s="39" t="s">
        <v>2304</v>
      </c>
      <c r="D1405" s="39" t="s">
        <v>2245</v>
      </c>
      <c r="E1405" s="39" t="s">
        <v>1405</v>
      </c>
      <c r="F1405" s="39" t="s">
        <v>2302</v>
      </c>
      <c r="G1405" s="40">
        <v>5000</v>
      </c>
      <c r="H1405" s="2"/>
    </row>
    <row r="1406" spans="1:8" ht="46.8">
      <c r="A1406" s="38" t="s">
        <v>1406</v>
      </c>
      <c r="B1406" s="39" t="s">
        <v>1272</v>
      </c>
      <c r="C1406" s="39" t="s">
        <v>2304</v>
      </c>
      <c r="D1406" s="39" t="s">
        <v>2245</v>
      </c>
      <c r="E1406" s="39" t="s">
        <v>1407</v>
      </c>
      <c r="F1406" s="39" t="s">
        <v>2302</v>
      </c>
      <c r="G1406" s="40">
        <v>7000</v>
      </c>
      <c r="H1406" s="2"/>
    </row>
    <row r="1407" spans="1:8" ht="109.2">
      <c r="A1407" s="38" t="s">
        <v>1408</v>
      </c>
      <c r="B1407" s="39" t="s">
        <v>1272</v>
      </c>
      <c r="C1407" s="39" t="s">
        <v>2304</v>
      </c>
      <c r="D1407" s="39" t="s">
        <v>2245</v>
      </c>
      <c r="E1407" s="39" t="s">
        <v>1409</v>
      </c>
      <c r="F1407" s="39" t="s">
        <v>2302</v>
      </c>
      <c r="G1407" s="40">
        <v>6721.4</v>
      </c>
      <c r="H1407" s="2"/>
    </row>
    <row r="1408" spans="1:8" ht="15.6">
      <c r="A1408" s="35" t="s">
        <v>2312</v>
      </c>
      <c r="B1408" s="36" t="s">
        <v>1272</v>
      </c>
      <c r="C1408" s="36" t="s">
        <v>2304</v>
      </c>
      <c r="D1408" s="36" t="s">
        <v>2245</v>
      </c>
      <c r="E1408" s="36" t="s">
        <v>1291</v>
      </c>
      <c r="F1408" s="36"/>
      <c r="G1408" s="37">
        <f>G1409+G1414+G1418+G1420+G1433</f>
        <v>881211.598</v>
      </c>
      <c r="H1408" s="2"/>
    </row>
    <row r="1409" spans="1:8" ht="31.2">
      <c r="A1409" s="41" t="s">
        <v>1410</v>
      </c>
      <c r="B1409" s="42" t="s">
        <v>1272</v>
      </c>
      <c r="C1409" s="42" t="s">
        <v>2304</v>
      </c>
      <c r="D1409" s="42" t="s">
        <v>2245</v>
      </c>
      <c r="E1409" s="42" t="s">
        <v>1411</v>
      </c>
      <c r="F1409" s="42"/>
      <c r="G1409" s="43">
        <f>G1410+G1411+G1412+G1413</f>
        <v>240520.1</v>
      </c>
      <c r="H1409" s="2"/>
    </row>
    <row r="1410" spans="1:8" ht="140.4">
      <c r="A1410" s="38" t="s">
        <v>927</v>
      </c>
      <c r="B1410" s="39" t="s">
        <v>1272</v>
      </c>
      <c r="C1410" s="39" t="s">
        <v>2304</v>
      </c>
      <c r="D1410" s="39" t="s">
        <v>2245</v>
      </c>
      <c r="E1410" s="39" t="s">
        <v>928</v>
      </c>
      <c r="F1410" s="39" t="s">
        <v>2307</v>
      </c>
      <c r="G1410" s="40">
        <v>562.5</v>
      </c>
      <c r="H1410" s="2"/>
    </row>
    <row r="1411" spans="1:8" ht="78">
      <c r="A1411" s="38" t="s">
        <v>929</v>
      </c>
      <c r="B1411" s="39" t="s">
        <v>1272</v>
      </c>
      <c r="C1411" s="39" t="s">
        <v>2304</v>
      </c>
      <c r="D1411" s="39" t="s">
        <v>2245</v>
      </c>
      <c r="E1411" s="39" t="s">
        <v>930</v>
      </c>
      <c r="F1411" s="39" t="s">
        <v>2307</v>
      </c>
      <c r="G1411" s="40">
        <v>145774.1</v>
      </c>
      <c r="H1411" s="2"/>
    </row>
    <row r="1412" spans="1:8" ht="78">
      <c r="A1412" s="38" t="s">
        <v>931</v>
      </c>
      <c r="B1412" s="39" t="s">
        <v>1272</v>
      </c>
      <c r="C1412" s="39" t="s">
        <v>2304</v>
      </c>
      <c r="D1412" s="39" t="s">
        <v>2245</v>
      </c>
      <c r="E1412" s="39" t="s">
        <v>932</v>
      </c>
      <c r="F1412" s="39" t="s">
        <v>2307</v>
      </c>
      <c r="G1412" s="40">
        <v>80117.179999999993</v>
      </c>
      <c r="H1412" s="2"/>
    </row>
    <row r="1413" spans="1:8" ht="157.5" customHeight="1">
      <c r="A1413" s="38" t="s">
        <v>933</v>
      </c>
      <c r="B1413" s="39" t="s">
        <v>1272</v>
      </c>
      <c r="C1413" s="39" t="s">
        <v>2304</v>
      </c>
      <c r="D1413" s="39" t="s">
        <v>2245</v>
      </c>
      <c r="E1413" s="39" t="s">
        <v>934</v>
      </c>
      <c r="F1413" s="39" t="s">
        <v>2307</v>
      </c>
      <c r="G1413" s="40">
        <v>14066.32</v>
      </c>
      <c r="H1413" s="2"/>
    </row>
    <row r="1414" spans="1:8" ht="31.2">
      <c r="A1414" s="41" t="s">
        <v>935</v>
      </c>
      <c r="B1414" s="42" t="s">
        <v>1272</v>
      </c>
      <c r="C1414" s="42" t="s">
        <v>2304</v>
      </c>
      <c r="D1414" s="42" t="s">
        <v>2245</v>
      </c>
      <c r="E1414" s="42" t="s">
        <v>936</v>
      </c>
      <c r="F1414" s="42"/>
      <c r="G1414" s="43">
        <f>G1415+G1416+G1417</f>
        <v>372709.04799999995</v>
      </c>
      <c r="H1414" s="2"/>
    </row>
    <row r="1415" spans="1:8" ht="93.6">
      <c r="A1415" s="38" t="s">
        <v>937</v>
      </c>
      <c r="B1415" s="39" t="s">
        <v>1272</v>
      </c>
      <c r="C1415" s="39" t="s">
        <v>2304</v>
      </c>
      <c r="D1415" s="39" t="s">
        <v>2245</v>
      </c>
      <c r="E1415" s="39" t="s">
        <v>938</v>
      </c>
      <c r="F1415" s="39" t="s">
        <v>2307</v>
      </c>
      <c r="G1415" s="40">
        <v>15738.7</v>
      </c>
      <c r="H1415" s="2"/>
    </row>
    <row r="1416" spans="1:8" ht="93.6">
      <c r="A1416" s="38" t="s">
        <v>939</v>
      </c>
      <c r="B1416" s="39" t="s">
        <v>1272</v>
      </c>
      <c r="C1416" s="39" t="s">
        <v>2304</v>
      </c>
      <c r="D1416" s="39" t="s">
        <v>2245</v>
      </c>
      <c r="E1416" s="39" t="s">
        <v>940</v>
      </c>
      <c r="F1416" s="39" t="s">
        <v>2307</v>
      </c>
      <c r="G1416" s="40">
        <v>75207.7</v>
      </c>
      <c r="H1416" s="2"/>
    </row>
    <row r="1417" spans="1:8" ht="93.6">
      <c r="A1417" s="38" t="s">
        <v>941</v>
      </c>
      <c r="B1417" s="39" t="s">
        <v>1272</v>
      </c>
      <c r="C1417" s="39" t="s">
        <v>2304</v>
      </c>
      <c r="D1417" s="39" t="s">
        <v>2245</v>
      </c>
      <c r="E1417" s="39" t="s">
        <v>942</v>
      </c>
      <c r="F1417" s="39" t="s">
        <v>2307</v>
      </c>
      <c r="G1417" s="40">
        <v>281762.64799999999</v>
      </c>
      <c r="H1417" s="2"/>
    </row>
    <row r="1418" spans="1:8" ht="46.8">
      <c r="A1418" s="41" t="s">
        <v>943</v>
      </c>
      <c r="B1418" s="42" t="s">
        <v>1272</v>
      </c>
      <c r="C1418" s="42" t="s">
        <v>2304</v>
      </c>
      <c r="D1418" s="42" t="s">
        <v>2245</v>
      </c>
      <c r="E1418" s="42" t="s">
        <v>944</v>
      </c>
      <c r="F1418" s="42"/>
      <c r="G1418" s="43">
        <f>G1419</f>
        <v>1511</v>
      </c>
      <c r="H1418" s="2"/>
    </row>
    <row r="1419" spans="1:8" ht="46.8">
      <c r="A1419" s="38" t="s">
        <v>945</v>
      </c>
      <c r="B1419" s="39" t="s">
        <v>1272</v>
      </c>
      <c r="C1419" s="39" t="s">
        <v>2304</v>
      </c>
      <c r="D1419" s="39" t="s">
        <v>2245</v>
      </c>
      <c r="E1419" s="39" t="s">
        <v>946</v>
      </c>
      <c r="F1419" s="39" t="s">
        <v>2302</v>
      </c>
      <c r="G1419" s="40">
        <v>1511</v>
      </c>
      <c r="H1419" s="2"/>
    </row>
    <row r="1420" spans="1:8" ht="46.8">
      <c r="A1420" s="41" t="s">
        <v>1310</v>
      </c>
      <c r="B1420" s="42" t="s">
        <v>1272</v>
      </c>
      <c r="C1420" s="42" t="s">
        <v>2304</v>
      </c>
      <c r="D1420" s="42" t="s">
        <v>2245</v>
      </c>
      <c r="E1420" s="42" t="s">
        <v>1311</v>
      </c>
      <c r="F1420" s="42"/>
      <c r="G1420" s="43">
        <f>G1421+G1422+G1423+G1424+G1425+G1426+G1427+G1428+G1429+G1430+G1431+G1432</f>
        <v>262056.28</v>
      </c>
      <c r="H1420" s="2"/>
    </row>
    <row r="1421" spans="1:8" ht="129" customHeight="1">
      <c r="A1421" s="38" t="s">
        <v>1324</v>
      </c>
      <c r="B1421" s="39" t="s">
        <v>1272</v>
      </c>
      <c r="C1421" s="39" t="s">
        <v>2304</v>
      </c>
      <c r="D1421" s="39" t="s">
        <v>2245</v>
      </c>
      <c r="E1421" s="39" t="s">
        <v>1325</v>
      </c>
      <c r="F1421" s="39" t="s">
        <v>2307</v>
      </c>
      <c r="G1421" s="40">
        <v>34979.230000000003</v>
      </c>
      <c r="H1421" s="2"/>
    </row>
    <row r="1422" spans="1:8" ht="93.6">
      <c r="A1422" s="38" t="s">
        <v>1312</v>
      </c>
      <c r="B1422" s="39" t="s">
        <v>1272</v>
      </c>
      <c r="C1422" s="39" t="s">
        <v>2304</v>
      </c>
      <c r="D1422" s="39" t="s">
        <v>2245</v>
      </c>
      <c r="E1422" s="39" t="s">
        <v>1313</v>
      </c>
      <c r="F1422" s="39" t="s">
        <v>2307</v>
      </c>
      <c r="G1422" s="40">
        <v>152685.47</v>
      </c>
      <c r="H1422" s="2"/>
    </row>
    <row r="1423" spans="1:8" ht="109.2">
      <c r="A1423" s="38" t="s">
        <v>947</v>
      </c>
      <c r="B1423" s="39" t="s">
        <v>1272</v>
      </c>
      <c r="C1423" s="39" t="s">
        <v>2304</v>
      </c>
      <c r="D1423" s="39" t="s">
        <v>2245</v>
      </c>
      <c r="E1423" s="39" t="s">
        <v>948</v>
      </c>
      <c r="F1423" s="39" t="s">
        <v>2307</v>
      </c>
      <c r="G1423" s="40">
        <v>49606.7</v>
      </c>
      <c r="H1423" s="2"/>
    </row>
    <row r="1424" spans="1:8" ht="62.4">
      <c r="A1424" s="38" t="s">
        <v>949</v>
      </c>
      <c r="B1424" s="39" t="s">
        <v>1272</v>
      </c>
      <c r="C1424" s="39" t="s">
        <v>2304</v>
      </c>
      <c r="D1424" s="39" t="s">
        <v>2245</v>
      </c>
      <c r="E1424" s="39" t="s">
        <v>1315</v>
      </c>
      <c r="F1424" s="39" t="s">
        <v>2260</v>
      </c>
      <c r="G1424" s="40">
        <v>321.52</v>
      </c>
      <c r="H1424" s="2"/>
    </row>
    <row r="1425" spans="1:8" ht="62.4">
      <c r="A1425" s="38" t="s">
        <v>1314</v>
      </c>
      <c r="B1425" s="39" t="s">
        <v>1272</v>
      </c>
      <c r="C1425" s="39" t="s">
        <v>2304</v>
      </c>
      <c r="D1425" s="39" t="s">
        <v>2245</v>
      </c>
      <c r="E1425" s="39" t="s">
        <v>1315</v>
      </c>
      <c r="F1425" s="39" t="s">
        <v>2307</v>
      </c>
      <c r="G1425" s="40">
        <v>960</v>
      </c>
      <c r="H1425" s="2"/>
    </row>
    <row r="1426" spans="1:8" ht="93.6">
      <c r="A1426" s="38" t="s">
        <v>950</v>
      </c>
      <c r="B1426" s="39" t="s">
        <v>1272</v>
      </c>
      <c r="C1426" s="39" t="s">
        <v>2304</v>
      </c>
      <c r="D1426" s="39" t="s">
        <v>2245</v>
      </c>
      <c r="E1426" s="39" t="s">
        <v>951</v>
      </c>
      <c r="F1426" s="39" t="s">
        <v>2307</v>
      </c>
      <c r="G1426" s="40">
        <v>2273.91</v>
      </c>
      <c r="H1426" s="2"/>
    </row>
    <row r="1427" spans="1:8" ht="62.4">
      <c r="A1427" s="38" t="s">
        <v>952</v>
      </c>
      <c r="B1427" s="39" t="s">
        <v>1272</v>
      </c>
      <c r="C1427" s="39" t="s">
        <v>2304</v>
      </c>
      <c r="D1427" s="39" t="s">
        <v>2245</v>
      </c>
      <c r="E1427" s="39" t="s">
        <v>1327</v>
      </c>
      <c r="F1427" s="39" t="s">
        <v>2260</v>
      </c>
      <c r="G1427" s="40">
        <v>478.28</v>
      </c>
      <c r="H1427" s="2"/>
    </row>
    <row r="1428" spans="1:8" ht="78">
      <c r="A1428" s="38" t="s">
        <v>1326</v>
      </c>
      <c r="B1428" s="39" t="s">
        <v>1272</v>
      </c>
      <c r="C1428" s="39" t="s">
        <v>2304</v>
      </c>
      <c r="D1428" s="39" t="s">
        <v>2245</v>
      </c>
      <c r="E1428" s="39" t="s">
        <v>1327</v>
      </c>
      <c r="F1428" s="39" t="s">
        <v>2307</v>
      </c>
      <c r="G1428" s="40">
        <v>4363.09</v>
      </c>
      <c r="H1428" s="2"/>
    </row>
    <row r="1429" spans="1:8" ht="78">
      <c r="A1429" s="38" t="s">
        <v>1316</v>
      </c>
      <c r="B1429" s="39" t="s">
        <v>1272</v>
      </c>
      <c r="C1429" s="39" t="s">
        <v>2304</v>
      </c>
      <c r="D1429" s="39" t="s">
        <v>2245</v>
      </c>
      <c r="E1429" s="39" t="s">
        <v>1317</v>
      </c>
      <c r="F1429" s="39" t="s">
        <v>2307</v>
      </c>
      <c r="G1429" s="40">
        <v>2395.4</v>
      </c>
      <c r="H1429" s="2"/>
    </row>
    <row r="1430" spans="1:8" ht="62.4">
      <c r="A1430" s="38" t="s">
        <v>953</v>
      </c>
      <c r="B1430" s="39" t="s">
        <v>1272</v>
      </c>
      <c r="C1430" s="39" t="s">
        <v>2304</v>
      </c>
      <c r="D1430" s="39" t="s">
        <v>2245</v>
      </c>
      <c r="E1430" s="39" t="s">
        <v>954</v>
      </c>
      <c r="F1430" s="39" t="s">
        <v>2307</v>
      </c>
      <c r="G1430" s="40">
        <v>775.15</v>
      </c>
      <c r="H1430" s="2"/>
    </row>
    <row r="1431" spans="1:8" ht="93.6">
      <c r="A1431" s="38" t="s">
        <v>1318</v>
      </c>
      <c r="B1431" s="39" t="s">
        <v>1272</v>
      </c>
      <c r="C1431" s="39" t="s">
        <v>2304</v>
      </c>
      <c r="D1431" s="39" t="s">
        <v>2245</v>
      </c>
      <c r="E1431" s="39" t="s">
        <v>1319</v>
      </c>
      <c r="F1431" s="39" t="s">
        <v>2307</v>
      </c>
      <c r="G1431" s="40">
        <v>5717.53</v>
      </c>
      <c r="H1431" s="2"/>
    </row>
    <row r="1432" spans="1:8" ht="93.6">
      <c r="A1432" s="38" t="s">
        <v>955</v>
      </c>
      <c r="B1432" s="39" t="s">
        <v>1272</v>
      </c>
      <c r="C1432" s="39" t="s">
        <v>2304</v>
      </c>
      <c r="D1432" s="39" t="s">
        <v>2245</v>
      </c>
      <c r="E1432" s="39" t="s">
        <v>956</v>
      </c>
      <c r="F1432" s="39" t="s">
        <v>2307</v>
      </c>
      <c r="G1432" s="40">
        <v>7500</v>
      </c>
      <c r="H1432" s="2"/>
    </row>
    <row r="1433" spans="1:8" ht="48.75" customHeight="1">
      <c r="A1433" s="41" t="s">
        <v>957</v>
      </c>
      <c r="B1433" s="42" t="s">
        <v>1272</v>
      </c>
      <c r="C1433" s="42" t="s">
        <v>2304</v>
      </c>
      <c r="D1433" s="42" t="s">
        <v>2245</v>
      </c>
      <c r="E1433" s="42" t="s">
        <v>958</v>
      </c>
      <c r="F1433" s="42"/>
      <c r="G1433" s="43">
        <f>G1434</f>
        <v>4415.17</v>
      </c>
      <c r="H1433" s="2"/>
    </row>
    <row r="1434" spans="1:8" ht="130.5" customHeight="1">
      <c r="A1434" s="38" t="s">
        <v>959</v>
      </c>
      <c r="B1434" s="39" t="s">
        <v>1272</v>
      </c>
      <c r="C1434" s="39" t="s">
        <v>2304</v>
      </c>
      <c r="D1434" s="39" t="s">
        <v>2245</v>
      </c>
      <c r="E1434" s="39" t="s">
        <v>960</v>
      </c>
      <c r="F1434" s="39" t="s">
        <v>2307</v>
      </c>
      <c r="G1434" s="40">
        <v>4415.17</v>
      </c>
      <c r="H1434" s="2"/>
    </row>
    <row r="1435" spans="1:8" ht="62.4">
      <c r="A1435" s="33" t="s">
        <v>2397</v>
      </c>
      <c r="B1435" s="34" t="s">
        <v>1272</v>
      </c>
      <c r="C1435" s="34" t="s">
        <v>2304</v>
      </c>
      <c r="D1435" s="34" t="s">
        <v>2245</v>
      </c>
      <c r="E1435" s="34" t="s">
        <v>2398</v>
      </c>
      <c r="F1435" s="34"/>
      <c r="G1435" s="18">
        <f>G1436</f>
        <v>3698.8</v>
      </c>
      <c r="H1435" s="2"/>
    </row>
    <row r="1436" spans="1:8" ht="15.6">
      <c r="A1436" s="35" t="s">
        <v>2312</v>
      </c>
      <c r="B1436" s="36" t="s">
        <v>1272</v>
      </c>
      <c r="C1436" s="36" t="s">
        <v>2304</v>
      </c>
      <c r="D1436" s="36" t="s">
        <v>2245</v>
      </c>
      <c r="E1436" s="36" t="s">
        <v>2399</v>
      </c>
      <c r="F1436" s="36"/>
      <c r="G1436" s="37">
        <f>G1437</f>
        <v>3698.8</v>
      </c>
      <c r="H1436" s="2"/>
    </row>
    <row r="1437" spans="1:8" ht="93.6">
      <c r="A1437" s="41" t="s">
        <v>2400</v>
      </c>
      <c r="B1437" s="42" t="s">
        <v>1272</v>
      </c>
      <c r="C1437" s="42" t="s">
        <v>2304</v>
      </c>
      <c r="D1437" s="42" t="s">
        <v>2245</v>
      </c>
      <c r="E1437" s="42" t="s">
        <v>2401</v>
      </c>
      <c r="F1437" s="42"/>
      <c r="G1437" s="43">
        <f>G1438+G1439+G1440+G1441</f>
        <v>3698.8</v>
      </c>
      <c r="H1437" s="2"/>
    </row>
    <row r="1438" spans="1:8" ht="93.6">
      <c r="A1438" s="38" t="s">
        <v>961</v>
      </c>
      <c r="B1438" s="39" t="s">
        <v>1272</v>
      </c>
      <c r="C1438" s="39" t="s">
        <v>2304</v>
      </c>
      <c r="D1438" s="39" t="s">
        <v>2245</v>
      </c>
      <c r="E1438" s="39" t="s">
        <v>962</v>
      </c>
      <c r="F1438" s="39" t="s">
        <v>2307</v>
      </c>
      <c r="G1438" s="40">
        <v>240.7</v>
      </c>
      <c r="H1438" s="2"/>
    </row>
    <row r="1439" spans="1:8" ht="124.8">
      <c r="A1439" s="38" t="s">
        <v>963</v>
      </c>
      <c r="B1439" s="39" t="s">
        <v>1272</v>
      </c>
      <c r="C1439" s="39" t="s">
        <v>2304</v>
      </c>
      <c r="D1439" s="39" t="s">
        <v>2245</v>
      </c>
      <c r="E1439" s="39" t="s">
        <v>964</v>
      </c>
      <c r="F1439" s="39" t="s">
        <v>2307</v>
      </c>
      <c r="G1439" s="40">
        <v>1980.2</v>
      </c>
      <c r="H1439" s="2"/>
    </row>
    <row r="1440" spans="1:8" ht="124.8">
      <c r="A1440" s="38" t="s">
        <v>965</v>
      </c>
      <c r="B1440" s="39" t="s">
        <v>1272</v>
      </c>
      <c r="C1440" s="39" t="s">
        <v>2304</v>
      </c>
      <c r="D1440" s="39" t="s">
        <v>2245</v>
      </c>
      <c r="E1440" s="39" t="s">
        <v>1638</v>
      </c>
      <c r="F1440" s="39" t="s">
        <v>2307</v>
      </c>
      <c r="G1440" s="40">
        <v>200</v>
      </c>
      <c r="H1440" s="2"/>
    </row>
    <row r="1441" spans="1:8" ht="93.6">
      <c r="A1441" s="38" t="s">
        <v>966</v>
      </c>
      <c r="B1441" s="39" t="s">
        <v>1272</v>
      </c>
      <c r="C1441" s="39" t="s">
        <v>2304</v>
      </c>
      <c r="D1441" s="39" t="s">
        <v>2245</v>
      </c>
      <c r="E1441" s="39" t="s">
        <v>2450</v>
      </c>
      <c r="F1441" s="39" t="s">
        <v>2307</v>
      </c>
      <c r="G1441" s="40">
        <v>1277.9000000000001</v>
      </c>
      <c r="H1441" s="2"/>
    </row>
    <row r="1442" spans="1:8" ht="46.8">
      <c r="A1442" s="33" t="s">
        <v>2458</v>
      </c>
      <c r="B1442" s="34" t="s">
        <v>1272</v>
      </c>
      <c r="C1442" s="34" t="s">
        <v>2304</v>
      </c>
      <c r="D1442" s="34" t="s">
        <v>2245</v>
      </c>
      <c r="E1442" s="34" t="s">
        <v>2459</v>
      </c>
      <c r="F1442" s="34"/>
      <c r="G1442" s="18">
        <f>G1443</f>
        <v>5639.97</v>
      </c>
      <c r="H1442" s="2"/>
    </row>
    <row r="1443" spans="1:8" ht="15.6">
      <c r="A1443" s="35" t="s">
        <v>2312</v>
      </c>
      <c r="B1443" s="36" t="s">
        <v>1272</v>
      </c>
      <c r="C1443" s="36" t="s">
        <v>2304</v>
      </c>
      <c r="D1443" s="36" t="s">
        <v>2245</v>
      </c>
      <c r="E1443" s="36" t="s">
        <v>967</v>
      </c>
      <c r="F1443" s="36"/>
      <c r="G1443" s="37">
        <f>G1444+G1446</f>
        <v>5639.97</v>
      </c>
      <c r="H1443" s="2"/>
    </row>
    <row r="1444" spans="1:8" ht="46.8">
      <c r="A1444" s="41" t="s">
        <v>968</v>
      </c>
      <c r="B1444" s="42" t="s">
        <v>1272</v>
      </c>
      <c r="C1444" s="42" t="s">
        <v>2304</v>
      </c>
      <c r="D1444" s="42" t="s">
        <v>2245</v>
      </c>
      <c r="E1444" s="42" t="s">
        <v>969</v>
      </c>
      <c r="F1444" s="42"/>
      <c r="G1444" s="43">
        <f>G1445</f>
        <v>1159.97</v>
      </c>
      <c r="H1444" s="2"/>
    </row>
    <row r="1445" spans="1:8" ht="93.6">
      <c r="A1445" s="38" t="s">
        <v>970</v>
      </c>
      <c r="B1445" s="39" t="s">
        <v>1272</v>
      </c>
      <c r="C1445" s="39" t="s">
        <v>2304</v>
      </c>
      <c r="D1445" s="39" t="s">
        <v>2245</v>
      </c>
      <c r="E1445" s="39" t="s">
        <v>971</v>
      </c>
      <c r="F1445" s="39" t="s">
        <v>2307</v>
      </c>
      <c r="G1445" s="40">
        <v>1159.97</v>
      </c>
      <c r="H1445" s="2"/>
    </row>
    <row r="1446" spans="1:8" ht="62.4">
      <c r="A1446" s="41" t="s">
        <v>972</v>
      </c>
      <c r="B1446" s="42" t="s">
        <v>1272</v>
      </c>
      <c r="C1446" s="42" t="s">
        <v>2304</v>
      </c>
      <c r="D1446" s="42" t="s">
        <v>2245</v>
      </c>
      <c r="E1446" s="42" t="s">
        <v>973</v>
      </c>
      <c r="F1446" s="42"/>
      <c r="G1446" s="43">
        <f>G1447</f>
        <v>4480</v>
      </c>
      <c r="H1446" s="2"/>
    </row>
    <row r="1447" spans="1:8" ht="78">
      <c r="A1447" s="38" t="s">
        <v>974</v>
      </c>
      <c r="B1447" s="39" t="s">
        <v>1272</v>
      </c>
      <c r="C1447" s="39" t="s">
        <v>2304</v>
      </c>
      <c r="D1447" s="39" t="s">
        <v>2245</v>
      </c>
      <c r="E1447" s="39" t="s">
        <v>975</v>
      </c>
      <c r="F1447" s="39" t="s">
        <v>2307</v>
      </c>
      <c r="G1447" s="40">
        <v>4480</v>
      </c>
      <c r="H1447" s="2"/>
    </row>
    <row r="1448" spans="1:8" ht="15.6">
      <c r="A1448" s="47" t="s">
        <v>976</v>
      </c>
      <c r="B1448" s="48" t="s">
        <v>1272</v>
      </c>
      <c r="C1448" s="48" t="s">
        <v>2304</v>
      </c>
      <c r="D1448" s="48" t="s">
        <v>2270</v>
      </c>
      <c r="E1448" s="48"/>
      <c r="F1448" s="48"/>
      <c r="G1448" s="49">
        <f>G1449</f>
        <v>10284.4</v>
      </c>
      <c r="H1448" s="2"/>
    </row>
    <row r="1449" spans="1:8" ht="31.2">
      <c r="A1449" s="33" t="s">
        <v>1988</v>
      </c>
      <c r="B1449" s="34" t="s">
        <v>1272</v>
      </c>
      <c r="C1449" s="34" t="s">
        <v>2304</v>
      </c>
      <c r="D1449" s="34" t="s">
        <v>2270</v>
      </c>
      <c r="E1449" s="34" t="s">
        <v>1989</v>
      </c>
      <c r="F1449" s="34"/>
      <c r="G1449" s="18">
        <f>G1450</f>
        <v>10284.4</v>
      </c>
      <c r="H1449" s="2"/>
    </row>
    <row r="1450" spans="1:8" ht="15.6">
      <c r="A1450" s="35" t="s">
        <v>2312</v>
      </c>
      <c r="B1450" s="36" t="s">
        <v>1272</v>
      </c>
      <c r="C1450" s="36" t="s">
        <v>2304</v>
      </c>
      <c r="D1450" s="36" t="s">
        <v>2270</v>
      </c>
      <c r="E1450" s="36" t="s">
        <v>1291</v>
      </c>
      <c r="F1450" s="36"/>
      <c r="G1450" s="37">
        <f>G1451+G1453</f>
        <v>10284.4</v>
      </c>
      <c r="H1450" s="2"/>
    </row>
    <row r="1451" spans="1:8" ht="31.2">
      <c r="A1451" s="41" t="s">
        <v>935</v>
      </c>
      <c r="B1451" s="42" t="s">
        <v>1272</v>
      </c>
      <c r="C1451" s="42" t="s">
        <v>2304</v>
      </c>
      <c r="D1451" s="42" t="s">
        <v>2270</v>
      </c>
      <c r="E1451" s="42" t="s">
        <v>936</v>
      </c>
      <c r="F1451" s="42"/>
      <c r="G1451" s="43">
        <f>G1452</f>
        <v>8208.7999999999993</v>
      </c>
      <c r="H1451" s="2"/>
    </row>
    <row r="1452" spans="1:8" ht="111" customHeight="1">
      <c r="A1452" s="38" t="s">
        <v>977</v>
      </c>
      <c r="B1452" s="39" t="s">
        <v>1272</v>
      </c>
      <c r="C1452" s="39" t="s">
        <v>2304</v>
      </c>
      <c r="D1452" s="39" t="s">
        <v>2270</v>
      </c>
      <c r="E1452" s="39" t="s">
        <v>978</v>
      </c>
      <c r="F1452" s="39" t="s">
        <v>2307</v>
      </c>
      <c r="G1452" s="40">
        <v>8208.7999999999993</v>
      </c>
      <c r="H1452" s="2"/>
    </row>
    <row r="1453" spans="1:8" ht="46.8">
      <c r="A1453" s="41" t="s">
        <v>1310</v>
      </c>
      <c r="B1453" s="42" t="s">
        <v>1272</v>
      </c>
      <c r="C1453" s="42" t="s">
        <v>2304</v>
      </c>
      <c r="D1453" s="42" t="s">
        <v>2270</v>
      </c>
      <c r="E1453" s="42" t="s">
        <v>1311</v>
      </c>
      <c r="F1453" s="42"/>
      <c r="G1453" s="43">
        <f>G1454+G1455</f>
        <v>2075.6</v>
      </c>
      <c r="H1453" s="2"/>
    </row>
    <row r="1454" spans="1:8" ht="93.6">
      <c r="A1454" s="38" t="s">
        <v>1312</v>
      </c>
      <c r="B1454" s="39" t="s">
        <v>1272</v>
      </c>
      <c r="C1454" s="39" t="s">
        <v>2304</v>
      </c>
      <c r="D1454" s="39" t="s">
        <v>2270</v>
      </c>
      <c r="E1454" s="39" t="s">
        <v>1313</v>
      </c>
      <c r="F1454" s="39" t="s">
        <v>2307</v>
      </c>
      <c r="G1454" s="40">
        <v>1075.5999999999999</v>
      </c>
      <c r="H1454" s="2"/>
    </row>
    <row r="1455" spans="1:8" ht="62.4">
      <c r="A1455" s="38" t="s">
        <v>979</v>
      </c>
      <c r="B1455" s="39" t="s">
        <v>1272</v>
      </c>
      <c r="C1455" s="39" t="s">
        <v>2304</v>
      </c>
      <c r="D1455" s="39" t="s">
        <v>2270</v>
      </c>
      <c r="E1455" s="39" t="s">
        <v>980</v>
      </c>
      <c r="F1455" s="39" t="s">
        <v>2307</v>
      </c>
      <c r="G1455" s="40">
        <v>1000</v>
      </c>
      <c r="H1455" s="2"/>
    </row>
    <row r="1456" spans="1:8" ht="31.2">
      <c r="A1456" s="47" t="s">
        <v>981</v>
      </c>
      <c r="B1456" s="48" t="s">
        <v>1272</v>
      </c>
      <c r="C1456" s="48" t="s">
        <v>2304</v>
      </c>
      <c r="D1456" s="48" t="s">
        <v>2276</v>
      </c>
      <c r="E1456" s="48"/>
      <c r="F1456" s="48"/>
      <c r="G1456" s="49">
        <f>G1457+G1467</f>
        <v>52723.489999999991</v>
      </c>
      <c r="H1456" s="2"/>
    </row>
    <row r="1457" spans="1:8" ht="31.2">
      <c r="A1457" s="33" t="s">
        <v>1988</v>
      </c>
      <c r="B1457" s="34" t="s">
        <v>1272</v>
      </c>
      <c r="C1457" s="34" t="s">
        <v>2304</v>
      </c>
      <c r="D1457" s="34" t="s">
        <v>2276</v>
      </c>
      <c r="E1457" s="34" t="s">
        <v>1989</v>
      </c>
      <c r="F1457" s="34"/>
      <c r="G1457" s="18">
        <f>G1458</f>
        <v>50323.149999999994</v>
      </c>
      <c r="H1457" s="2"/>
    </row>
    <row r="1458" spans="1:8" ht="15.6">
      <c r="A1458" s="35" t="s">
        <v>2312</v>
      </c>
      <c r="B1458" s="36" t="s">
        <v>1272</v>
      </c>
      <c r="C1458" s="36" t="s">
        <v>2304</v>
      </c>
      <c r="D1458" s="36" t="s">
        <v>2276</v>
      </c>
      <c r="E1458" s="36" t="s">
        <v>1291</v>
      </c>
      <c r="F1458" s="36"/>
      <c r="G1458" s="37">
        <f>G1459+G1463+G1465</f>
        <v>50323.149999999994</v>
      </c>
      <c r="H1458" s="2"/>
    </row>
    <row r="1459" spans="1:8" ht="46.8">
      <c r="A1459" s="41" t="s">
        <v>943</v>
      </c>
      <c r="B1459" s="42" t="s">
        <v>1272</v>
      </c>
      <c r="C1459" s="42" t="s">
        <v>2304</v>
      </c>
      <c r="D1459" s="42" t="s">
        <v>2276</v>
      </c>
      <c r="E1459" s="42" t="s">
        <v>944</v>
      </c>
      <c r="F1459" s="42"/>
      <c r="G1459" s="43">
        <f>G1460+G1461+G1462</f>
        <v>28726.11</v>
      </c>
      <c r="H1459" s="2"/>
    </row>
    <row r="1460" spans="1:8" ht="131.25" customHeight="1">
      <c r="A1460" s="38" t="s">
        <v>2250</v>
      </c>
      <c r="B1460" s="39" t="s">
        <v>1272</v>
      </c>
      <c r="C1460" s="39" t="s">
        <v>2304</v>
      </c>
      <c r="D1460" s="39" t="s">
        <v>2276</v>
      </c>
      <c r="E1460" s="39" t="s">
        <v>982</v>
      </c>
      <c r="F1460" s="39" t="s">
        <v>2252</v>
      </c>
      <c r="G1460" s="40">
        <v>27311.09</v>
      </c>
      <c r="H1460" s="2"/>
    </row>
    <row r="1461" spans="1:8" ht="115.5" customHeight="1">
      <c r="A1461" s="38" t="s">
        <v>2257</v>
      </c>
      <c r="B1461" s="39" t="s">
        <v>1272</v>
      </c>
      <c r="C1461" s="39" t="s">
        <v>2304</v>
      </c>
      <c r="D1461" s="39" t="s">
        <v>2276</v>
      </c>
      <c r="E1461" s="39" t="s">
        <v>983</v>
      </c>
      <c r="F1461" s="39" t="s">
        <v>2252</v>
      </c>
      <c r="G1461" s="40">
        <v>105.02</v>
      </c>
      <c r="H1461" s="2"/>
    </row>
    <row r="1462" spans="1:8" ht="62.4">
      <c r="A1462" s="38" t="s">
        <v>2259</v>
      </c>
      <c r="B1462" s="39" t="s">
        <v>1272</v>
      </c>
      <c r="C1462" s="39" t="s">
        <v>2304</v>
      </c>
      <c r="D1462" s="39" t="s">
        <v>2276</v>
      </c>
      <c r="E1462" s="39" t="s">
        <v>983</v>
      </c>
      <c r="F1462" s="39" t="s">
        <v>2260</v>
      </c>
      <c r="G1462" s="40">
        <v>1310</v>
      </c>
      <c r="H1462" s="2"/>
    </row>
    <row r="1463" spans="1:8" ht="57" customHeight="1">
      <c r="A1463" s="41" t="s">
        <v>984</v>
      </c>
      <c r="B1463" s="42" t="s">
        <v>1272</v>
      </c>
      <c r="C1463" s="42" t="s">
        <v>2304</v>
      </c>
      <c r="D1463" s="42" t="s">
        <v>2276</v>
      </c>
      <c r="E1463" s="42" t="s">
        <v>985</v>
      </c>
      <c r="F1463" s="42"/>
      <c r="G1463" s="43">
        <f>G1464</f>
        <v>904.94</v>
      </c>
      <c r="H1463" s="2"/>
    </row>
    <row r="1464" spans="1:8" ht="97.5" customHeight="1">
      <c r="A1464" s="38" t="s">
        <v>986</v>
      </c>
      <c r="B1464" s="39" t="s">
        <v>1272</v>
      </c>
      <c r="C1464" s="39" t="s">
        <v>2304</v>
      </c>
      <c r="D1464" s="39" t="s">
        <v>2276</v>
      </c>
      <c r="E1464" s="39" t="s">
        <v>987</v>
      </c>
      <c r="F1464" s="39" t="s">
        <v>2260</v>
      </c>
      <c r="G1464" s="40">
        <v>904.94</v>
      </c>
      <c r="H1464" s="2"/>
    </row>
    <row r="1465" spans="1:8" ht="51.75" customHeight="1">
      <c r="A1465" s="41" t="s">
        <v>957</v>
      </c>
      <c r="B1465" s="42" t="s">
        <v>1272</v>
      </c>
      <c r="C1465" s="42" t="s">
        <v>2304</v>
      </c>
      <c r="D1465" s="42" t="s">
        <v>2276</v>
      </c>
      <c r="E1465" s="42" t="s">
        <v>958</v>
      </c>
      <c r="F1465" s="42"/>
      <c r="G1465" s="43">
        <f>G1466</f>
        <v>20692.099999999999</v>
      </c>
      <c r="H1465" s="2"/>
    </row>
    <row r="1466" spans="1:8" ht="171.6">
      <c r="A1466" s="38" t="s">
        <v>988</v>
      </c>
      <c r="B1466" s="39" t="s">
        <v>1272</v>
      </c>
      <c r="C1466" s="39" t="s">
        <v>2304</v>
      </c>
      <c r="D1466" s="39" t="s">
        <v>2276</v>
      </c>
      <c r="E1466" s="39" t="s">
        <v>989</v>
      </c>
      <c r="F1466" s="39" t="s">
        <v>2302</v>
      </c>
      <c r="G1466" s="40">
        <v>20692.099999999999</v>
      </c>
      <c r="H1466" s="2"/>
    </row>
    <row r="1467" spans="1:8" ht="31.2">
      <c r="A1467" s="33" t="s">
        <v>2290</v>
      </c>
      <c r="B1467" s="34" t="s">
        <v>1272</v>
      </c>
      <c r="C1467" s="34" t="s">
        <v>2304</v>
      </c>
      <c r="D1467" s="34" t="s">
        <v>2276</v>
      </c>
      <c r="E1467" s="34" t="s">
        <v>2291</v>
      </c>
      <c r="F1467" s="34"/>
      <c r="G1467" s="18">
        <f>G1468</f>
        <v>2400.34</v>
      </c>
      <c r="H1467" s="2"/>
    </row>
    <row r="1468" spans="1:8" ht="15.6">
      <c r="A1468" s="35" t="s">
        <v>2292</v>
      </c>
      <c r="B1468" s="36" t="s">
        <v>1272</v>
      </c>
      <c r="C1468" s="36" t="s">
        <v>2304</v>
      </c>
      <c r="D1468" s="36" t="s">
        <v>2276</v>
      </c>
      <c r="E1468" s="36" t="s">
        <v>2293</v>
      </c>
      <c r="F1468" s="36"/>
      <c r="G1468" s="37">
        <f>G1469+G1470+G1471</f>
        <v>2400.34</v>
      </c>
      <c r="H1468" s="2"/>
    </row>
    <row r="1469" spans="1:8" ht="46.8">
      <c r="A1469" s="38" t="s">
        <v>990</v>
      </c>
      <c r="B1469" s="39" t="s">
        <v>1272</v>
      </c>
      <c r="C1469" s="39" t="s">
        <v>2304</v>
      </c>
      <c r="D1469" s="39" t="s">
        <v>2276</v>
      </c>
      <c r="E1469" s="39" t="s">
        <v>991</v>
      </c>
      <c r="F1469" s="39" t="s">
        <v>2263</v>
      </c>
      <c r="G1469" s="40">
        <v>475</v>
      </c>
      <c r="H1469" s="2"/>
    </row>
    <row r="1470" spans="1:8" ht="158.25" customHeight="1">
      <c r="A1470" s="38" t="s">
        <v>2298</v>
      </c>
      <c r="B1470" s="39" t="s">
        <v>1272</v>
      </c>
      <c r="C1470" s="39" t="s">
        <v>2304</v>
      </c>
      <c r="D1470" s="39" t="s">
        <v>2276</v>
      </c>
      <c r="E1470" s="39" t="s">
        <v>2299</v>
      </c>
      <c r="F1470" s="39" t="s">
        <v>2252</v>
      </c>
      <c r="G1470" s="40">
        <v>1531.2</v>
      </c>
      <c r="H1470" s="2"/>
    </row>
    <row r="1471" spans="1:8" ht="62.4">
      <c r="A1471" s="38" t="s">
        <v>992</v>
      </c>
      <c r="B1471" s="39" t="s">
        <v>1272</v>
      </c>
      <c r="C1471" s="39" t="s">
        <v>2304</v>
      </c>
      <c r="D1471" s="39" t="s">
        <v>2276</v>
      </c>
      <c r="E1471" s="39" t="s">
        <v>993</v>
      </c>
      <c r="F1471" s="39" t="s">
        <v>2302</v>
      </c>
      <c r="G1471" s="40">
        <v>394.14</v>
      </c>
      <c r="H1471" s="2"/>
    </row>
    <row r="1472" spans="1:8" ht="61.5" customHeight="1">
      <c r="A1472" s="24" t="s">
        <v>994</v>
      </c>
      <c r="B1472" s="25" t="s">
        <v>995</v>
      </c>
      <c r="C1472" s="25"/>
      <c r="D1472" s="25"/>
      <c r="E1472" s="25"/>
      <c r="F1472" s="25"/>
      <c r="G1472" s="26">
        <f>G1473</f>
        <v>30899.840000000004</v>
      </c>
      <c r="H1472" s="2"/>
    </row>
    <row r="1473" spans="1:8" ht="15.6">
      <c r="A1473" s="44" t="s">
        <v>2404</v>
      </c>
      <c r="B1473" s="45" t="s">
        <v>995</v>
      </c>
      <c r="C1473" s="45" t="s">
        <v>2304</v>
      </c>
      <c r="D1473" s="45"/>
      <c r="E1473" s="45"/>
      <c r="F1473" s="45"/>
      <c r="G1473" s="46">
        <f>G1474</f>
        <v>30899.840000000004</v>
      </c>
      <c r="H1473" s="2"/>
    </row>
    <row r="1474" spans="1:8" ht="31.2">
      <c r="A1474" s="47" t="s">
        <v>981</v>
      </c>
      <c r="B1474" s="48" t="s">
        <v>995</v>
      </c>
      <c r="C1474" s="48" t="s">
        <v>2304</v>
      </c>
      <c r="D1474" s="48" t="s">
        <v>2276</v>
      </c>
      <c r="E1474" s="48"/>
      <c r="F1474" s="48"/>
      <c r="G1474" s="49">
        <f>G1475+G1481+G1486</f>
        <v>30899.840000000004</v>
      </c>
      <c r="H1474" s="2"/>
    </row>
    <row r="1475" spans="1:8" ht="31.2">
      <c r="A1475" s="33" t="s">
        <v>2370</v>
      </c>
      <c r="B1475" s="34" t="s">
        <v>995</v>
      </c>
      <c r="C1475" s="34" t="s">
        <v>2304</v>
      </c>
      <c r="D1475" s="34" t="s">
        <v>2276</v>
      </c>
      <c r="E1475" s="34" t="s">
        <v>2371</v>
      </c>
      <c r="F1475" s="34"/>
      <c r="G1475" s="18">
        <f>G1476</f>
        <v>624.5</v>
      </c>
      <c r="H1475" s="2"/>
    </row>
    <row r="1476" spans="1:8" ht="15.6">
      <c r="A1476" s="35" t="s">
        <v>2312</v>
      </c>
      <c r="B1476" s="36" t="s">
        <v>995</v>
      </c>
      <c r="C1476" s="36" t="s">
        <v>2304</v>
      </c>
      <c r="D1476" s="36" t="s">
        <v>2276</v>
      </c>
      <c r="E1476" s="36" t="s">
        <v>2372</v>
      </c>
      <c r="F1476" s="36"/>
      <c r="G1476" s="37">
        <f>G1477+G1479</f>
        <v>624.5</v>
      </c>
      <c r="H1476" s="2"/>
    </row>
    <row r="1477" spans="1:8" ht="62.4">
      <c r="A1477" s="41" t="s">
        <v>2183</v>
      </c>
      <c r="B1477" s="42" t="s">
        <v>995</v>
      </c>
      <c r="C1477" s="42" t="s">
        <v>2304</v>
      </c>
      <c r="D1477" s="42" t="s">
        <v>2276</v>
      </c>
      <c r="E1477" s="42" t="s">
        <v>2184</v>
      </c>
      <c r="F1477" s="42"/>
      <c r="G1477" s="43">
        <f>G1478</f>
        <v>99.5</v>
      </c>
      <c r="H1477" s="2"/>
    </row>
    <row r="1478" spans="1:8" ht="156">
      <c r="A1478" s="38" t="s">
        <v>996</v>
      </c>
      <c r="B1478" s="39" t="s">
        <v>995</v>
      </c>
      <c r="C1478" s="39" t="s">
        <v>2304</v>
      </c>
      <c r="D1478" s="39" t="s">
        <v>2276</v>
      </c>
      <c r="E1478" s="39" t="s">
        <v>997</v>
      </c>
      <c r="F1478" s="39" t="s">
        <v>2260</v>
      </c>
      <c r="G1478" s="40">
        <v>99.5</v>
      </c>
      <c r="H1478" s="2"/>
    </row>
    <row r="1479" spans="1:8" ht="46.8">
      <c r="A1479" s="41" t="s">
        <v>2373</v>
      </c>
      <c r="B1479" s="42" t="s">
        <v>995</v>
      </c>
      <c r="C1479" s="42" t="s">
        <v>2304</v>
      </c>
      <c r="D1479" s="42" t="s">
        <v>2276</v>
      </c>
      <c r="E1479" s="42" t="s">
        <v>2374</v>
      </c>
      <c r="F1479" s="42"/>
      <c r="G1479" s="43">
        <f>G1480</f>
        <v>525</v>
      </c>
      <c r="H1479" s="2"/>
    </row>
    <row r="1480" spans="1:8" ht="111.75" customHeight="1">
      <c r="A1480" s="38" t="s">
        <v>998</v>
      </c>
      <c r="B1480" s="39" t="s">
        <v>995</v>
      </c>
      <c r="C1480" s="39" t="s">
        <v>2304</v>
      </c>
      <c r="D1480" s="39" t="s">
        <v>2276</v>
      </c>
      <c r="E1480" s="39" t="s">
        <v>999</v>
      </c>
      <c r="F1480" s="39" t="s">
        <v>2260</v>
      </c>
      <c r="G1480" s="40">
        <v>525</v>
      </c>
      <c r="H1480" s="2"/>
    </row>
    <row r="1481" spans="1:8" ht="93.6">
      <c r="A1481" s="33" t="s">
        <v>1741</v>
      </c>
      <c r="B1481" s="34" t="s">
        <v>995</v>
      </c>
      <c r="C1481" s="34" t="s">
        <v>2304</v>
      </c>
      <c r="D1481" s="34" t="s">
        <v>2276</v>
      </c>
      <c r="E1481" s="34" t="s">
        <v>1742</v>
      </c>
      <c r="F1481" s="34"/>
      <c r="G1481" s="18">
        <f>G1482</f>
        <v>110.8</v>
      </c>
      <c r="H1481" s="2"/>
    </row>
    <row r="1482" spans="1:8" ht="15.6">
      <c r="A1482" s="35" t="s">
        <v>2312</v>
      </c>
      <c r="B1482" s="36" t="s">
        <v>995</v>
      </c>
      <c r="C1482" s="36" t="s">
        <v>2304</v>
      </c>
      <c r="D1482" s="36" t="s">
        <v>2276</v>
      </c>
      <c r="E1482" s="36" t="s">
        <v>1743</v>
      </c>
      <c r="F1482" s="36"/>
      <c r="G1482" s="37">
        <f>G1483</f>
        <v>110.8</v>
      </c>
      <c r="H1482" s="2"/>
    </row>
    <row r="1483" spans="1:8" ht="93.6">
      <c r="A1483" s="41" t="s">
        <v>1744</v>
      </c>
      <c r="B1483" s="42" t="s">
        <v>995</v>
      </c>
      <c r="C1483" s="42" t="s">
        <v>2304</v>
      </c>
      <c r="D1483" s="42" t="s">
        <v>2276</v>
      </c>
      <c r="E1483" s="42" t="s">
        <v>1745</v>
      </c>
      <c r="F1483" s="42"/>
      <c r="G1483" s="43">
        <f>G1484+G1485</f>
        <v>110.8</v>
      </c>
      <c r="H1483" s="2"/>
    </row>
    <row r="1484" spans="1:8" ht="100.5" customHeight="1">
      <c r="A1484" s="38" t="s">
        <v>1000</v>
      </c>
      <c r="B1484" s="39" t="s">
        <v>995</v>
      </c>
      <c r="C1484" s="39" t="s">
        <v>2304</v>
      </c>
      <c r="D1484" s="39" t="s">
        <v>2276</v>
      </c>
      <c r="E1484" s="39" t="s">
        <v>1001</v>
      </c>
      <c r="F1484" s="39" t="s">
        <v>2260</v>
      </c>
      <c r="G1484" s="40">
        <v>10.8</v>
      </c>
      <c r="H1484" s="2"/>
    </row>
    <row r="1485" spans="1:8" ht="84.75" customHeight="1">
      <c r="A1485" s="38" t="s">
        <v>1002</v>
      </c>
      <c r="B1485" s="39" t="s">
        <v>995</v>
      </c>
      <c r="C1485" s="39" t="s">
        <v>2304</v>
      </c>
      <c r="D1485" s="39" t="s">
        <v>2276</v>
      </c>
      <c r="E1485" s="39" t="s">
        <v>1003</v>
      </c>
      <c r="F1485" s="39" t="s">
        <v>2260</v>
      </c>
      <c r="G1485" s="40">
        <v>100</v>
      </c>
      <c r="H1485" s="2"/>
    </row>
    <row r="1486" spans="1:8" ht="31.2">
      <c r="A1486" s="33" t="s">
        <v>2290</v>
      </c>
      <c r="B1486" s="34" t="s">
        <v>995</v>
      </c>
      <c r="C1486" s="34" t="s">
        <v>2304</v>
      </c>
      <c r="D1486" s="34" t="s">
        <v>2276</v>
      </c>
      <c r="E1486" s="34" t="s">
        <v>2291</v>
      </c>
      <c r="F1486" s="34"/>
      <c r="G1486" s="18">
        <f>G1487</f>
        <v>30164.540000000005</v>
      </c>
      <c r="H1486" s="2"/>
    </row>
    <row r="1487" spans="1:8" ht="15.6">
      <c r="A1487" s="35" t="s">
        <v>2292</v>
      </c>
      <c r="B1487" s="36" t="s">
        <v>995</v>
      </c>
      <c r="C1487" s="36" t="s">
        <v>2304</v>
      </c>
      <c r="D1487" s="36" t="s">
        <v>2276</v>
      </c>
      <c r="E1487" s="36" t="s">
        <v>2293</v>
      </c>
      <c r="F1487" s="36"/>
      <c r="G1487" s="37">
        <f>G1488+G1489+G1490+G1491+G1492+G1493+G1494+G1495+G1496</f>
        <v>30164.540000000005</v>
      </c>
      <c r="H1487" s="2"/>
    </row>
    <row r="1488" spans="1:8" ht="129.75" customHeight="1">
      <c r="A1488" s="38" t="s">
        <v>2250</v>
      </c>
      <c r="B1488" s="39" t="s">
        <v>995</v>
      </c>
      <c r="C1488" s="39" t="s">
        <v>2304</v>
      </c>
      <c r="D1488" s="39" t="s">
        <v>2276</v>
      </c>
      <c r="E1488" s="39" t="s">
        <v>2294</v>
      </c>
      <c r="F1488" s="39" t="s">
        <v>2252</v>
      </c>
      <c r="G1488" s="40">
        <v>13017.77</v>
      </c>
      <c r="H1488" s="2"/>
    </row>
    <row r="1489" spans="1:8" ht="114.75" customHeight="1">
      <c r="A1489" s="38" t="s">
        <v>2257</v>
      </c>
      <c r="B1489" s="39" t="s">
        <v>995</v>
      </c>
      <c r="C1489" s="39" t="s">
        <v>2304</v>
      </c>
      <c r="D1489" s="39" t="s">
        <v>2276</v>
      </c>
      <c r="E1489" s="39" t="s">
        <v>2295</v>
      </c>
      <c r="F1489" s="39" t="s">
        <v>2252</v>
      </c>
      <c r="G1489" s="40">
        <v>24.76</v>
      </c>
      <c r="H1489" s="2"/>
    </row>
    <row r="1490" spans="1:8" ht="62.4">
      <c r="A1490" s="38" t="s">
        <v>2259</v>
      </c>
      <c r="B1490" s="39" t="s">
        <v>995</v>
      </c>
      <c r="C1490" s="39" t="s">
        <v>2304</v>
      </c>
      <c r="D1490" s="39" t="s">
        <v>2276</v>
      </c>
      <c r="E1490" s="39" t="s">
        <v>2295</v>
      </c>
      <c r="F1490" s="39" t="s">
        <v>2260</v>
      </c>
      <c r="G1490" s="40">
        <v>1508.14</v>
      </c>
      <c r="H1490" s="2"/>
    </row>
    <row r="1491" spans="1:8" ht="46.8">
      <c r="A1491" s="38" t="s">
        <v>2296</v>
      </c>
      <c r="B1491" s="39" t="s">
        <v>995</v>
      </c>
      <c r="C1491" s="39" t="s">
        <v>2304</v>
      </c>
      <c r="D1491" s="39" t="s">
        <v>2276</v>
      </c>
      <c r="E1491" s="39" t="s">
        <v>2295</v>
      </c>
      <c r="F1491" s="39" t="s">
        <v>2297</v>
      </c>
      <c r="G1491" s="40">
        <v>5.49</v>
      </c>
      <c r="H1491" s="2"/>
    </row>
    <row r="1492" spans="1:8" ht="93.6">
      <c r="A1492" s="38" t="s">
        <v>1004</v>
      </c>
      <c r="B1492" s="39" t="s">
        <v>995</v>
      </c>
      <c r="C1492" s="39" t="s">
        <v>2304</v>
      </c>
      <c r="D1492" s="39" t="s">
        <v>2276</v>
      </c>
      <c r="E1492" s="39" t="s">
        <v>1005</v>
      </c>
      <c r="F1492" s="39" t="s">
        <v>2260</v>
      </c>
      <c r="G1492" s="40">
        <v>4669.1000000000004</v>
      </c>
      <c r="H1492" s="2"/>
    </row>
    <row r="1493" spans="1:8" ht="78">
      <c r="A1493" s="38" t="s">
        <v>1006</v>
      </c>
      <c r="B1493" s="39" t="s">
        <v>995</v>
      </c>
      <c r="C1493" s="39" t="s">
        <v>2304</v>
      </c>
      <c r="D1493" s="39" t="s">
        <v>2276</v>
      </c>
      <c r="E1493" s="39" t="s">
        <v>1007</v>
      </c>
      <c r="F1493" s="39" t="s">
        <v>2260</v>
      </c>
      <c r="G1493" s="40">
        <v>2564.5700000000002</v>
      </c>
      <c r="H1493" s="2"/>
    </row>
    <row r="1494" spans="1:8" ht="165.75" customHeight="1">
      <c r="A1494" s="38" t="s">
        <v>2298</v>
      </c>
      <c r="B1494" s="39" t="s">
        <v>995</v>
      </c>
      <c r="C1494" s="39" t="s">
        <v>2304</v>
      </c>
      <c r="D1494" s="39" t="s">
        <v>2276</v>
      </c>
      <c r="E1494" s="39" t="s">
        <v>2299</v>
      </c>
      <c r="F1494" s="39" t="s">
        <v>2252</v>
      </c>
      <c r="G1494" s="40">
        <v>1101.9000000000001</v>
      </c>
      <c r="H1494" s="2"/>
    </row>
    <row r="1495" spans="1:8" ht="124.8">
      <c r="A1495" s="38" t="s">
        <v>1008</v>
      </c>
      <c r="B1495" s="39" t="s">
        <v>995</v>
      </c>
      <c r="C1495" s="39" t="s">
        <v>2304</v>
      </c>
      <c r="D1495" s="39" t="s">
        <v>2276</v>
      </c>
      <c r="E1495" s="39" t="s">
        <v>1009</v>
      </c>
      <c r="F1495" s="39" t="s">
        <v>2252</v>
      </c>
      <c r="G1495" s="40">
        <v>7268.61</v>
      </c>
      <c r="H1495" s="2"/>
    </row>
    <row r="1496" spans="1:8" ht="62.4">
      <c r="A1496" s="38" t="s">
        <v>1010</v>
      </c>
      <c r="B1496" s="39" t="s">
        <v>995</v>
      </c>
      <c r="C1496" s="39" t="s">
        <v>2304</v>
      </c>
      <c r="D1496" s="39" t="s">
        <v>2276</v>
      </c>
      <c r="E1496" s="39" t="s">
        <v>1009</v>
      </c>
      <c r="F1496" s="39" t="s">
        <v>2297</v>
      </c>
      <c r="G1496" s="40">
        <v>4.2</v>
      </c>
      <c r="H1496" s="2"/>
    </row>
    <row r="1497" spans="1:8" ht="53.25" customHeight="1">
      <c r="A1497" s="24" t="s">
        <v>1011</v>
      </c>
      <c r="B1497" s="25" t="s">
        <v>1012</v>
      </c>
      <c r="C1497" s="25"/>
      <c r="D1497" s="25"/>
      <c r="E1497" s="25"/>
      <c r="F1497" s="25"/>
      <c r="G1497" s="26">
        <f>G1498+G1506+G1512+G1522</f>
        <v>18177309.900999997</v>
      </c>
      <c r="H1497" s="2"/>
    </row>
    <row r="1498" spans="1:8" ht="15.6">
      <c r="A1498" s="44" t="s">
        <v>2244</v>
      </c>
      <c r="B1498" s="45" t="s">
        <v>1012</v>
      </c>
      <c r="C1498" s="45" t="s">
        <v>2245</v>
      </c>
      <c r="D1498" s="45"/>
      <c r="E1498" s="45"/>
      <c r="F1498" s="45"/>
      <c r="G1498" s="46">
        <f>G1499</f>
        <v>526780.91</v>
      </c>
      <c r="H1498" s="2"/>
    </row>
    <row r="1499" spans="1:8" ht="15.6">
      <c r="A1499" s="47" t="s">
        <v>2308</v>
      </c>
      <c r="B1499" s="48" t="s">
        <v>1012</v>
      </c>
      <c r="C1499" s="48" t="s">
        <v>2245</v>
      </c>
      <c r="D1499" s="48" t="s">
        <v>2309</v>
      </c>
      <c r="E1499" s="48"/>
      <c r="F1499" s="48"/>
      <c r="G1499" s="49">
        <f>G1500</f>
        <v>526780.91</v>
      </c>
      <c r="H1499" s="2"/>
    </row>
    <row r="1500" spans="1:8" ht="31.2">
      <c r="A1500" s="33" t="s">
        <v>2290</v>
      </c>
      <c r="B1500" s="34" t="s">
        <v>1012</v>
      </c>
      <c r="C1500" s="34" t="s">
        <v>2245</v>
      </c>
      <c r="D1500" s="34" t="s">
        <v>2309</v>
      </c>
      <c r="E1500" s="34" t="s">
        <v>2291</v>
      </c>
      <c r="F1500" s="34"/>
      <c r="G1500" s="18">
        <f>G1501</f>
        <v>526780.91</v>
      </c>
      <c r="H1500" s="2"/>
    </row>
    <row r="1501" spans="1:8" ht="15.6">
      <c r="A1501" s="35" t="s">
        <v>2292</v>
      </c>
      <c r="B1501" s="36" t="s">
        <v>1012</v>
      </c>
      <c r="C1501" s="36" t="s">
        <v>2245</v>
      </c>
      <c r="D1501" s="36" t="s">
        <v>2309</v>
      </c>
      <c r="E1501" s="36" t="s">
        <v>2293</v>
      </c>
      <c r="F1501" s="36"/>
      <c r="G1501" s="37">
        <f>G1502+G1503+G1504+G1505</f>
        <v>526780.91</v>
      </c>
      <c r="H1501" s="2"/>
    </row>
    <row r="1502" spans="1:8" ht="239.25" customHeight="1">
      <c r="A1502" s="38" t="s">
        <v>1013</v>
      </c>
      <c r="B1502" s="39" t="s">
        <v>1012</v>
      </c>
      <c r="C1502" s="39" t="s">
        <v>2245</v>
      </c>
      <c r="D1502" s="39" t="s">
        <v>2309</v>
      </c>
      <c r="E1502" s="39" t="s">
        <v>1806</v>
      </c>
      <c r="F1502" s="39" t="s">
        <v>2260</v>
      </c>
      <c r="G1502" s="40">
        <v>779.24</v>
      </c>
      <c r="H1502" s="2"/>
    </row>
    <row r="1503" spans="1:8" ht="249.6">
      <c r="A1503" s="38" t="s">
        <v>1014</v>
      </c>
      <c r="B1503" s="39" t="s">
        <v>1012</v>
      </c>
      <c r="C1503" s="39" t="s">
        <v>2245</v>
      </c>
      <c r="D1503" s="39" t="s">
        <v>2309</v>
      </c>
      <c r="E1503" s="39" t="s">
        <v>1808</v>
      </c>
      <c r="F1503" s="39" t="s">
        <v>2260</v>
      </c>
      <c r="G1503" s="40">
        <v>5110.83</v>
      </c>
      <c r="H1503" s="2"/>
    </row>
    <row r="1504" spans="1:8" ht="234">
      <c r="A1504" s="38" t="s">
        <v>1015</v>
      </c>
      <c r="B1504" s="39" t="s">
        <v>1012</v>
      </c>
      <c r="C1504" s="39" t="s">
        <v>2245</v>
      </c>
      <c r="D1504" s="39" t="s">
        <v>2309</v>
      </c>
      <c r="E1504" s="39" t="s">
        <v>1808</v>
      </c>
      <c r="F1504" s="39" t="s">
        <v>2302</v>
      </c>
      <c r="G1504" s="40">
        <v>304926.36</v>
      </c>
      <c r="H1504" s="2"/>
    </row>
    <row r="1505" spans="1:8" ht="216" customHeight="1">
      <c r="A1505" s="38" t="s">
        <v>1016</v>
      </c>
      <c r="B1505" s="39" t="s">
        <v>1012</v>
      </c>
      <c r="C1505" s="39" t="s">
        <v>2245</v>
      </c>
      <c r="D1505" s="39" t="s">
        <v>2309</v>
      </c>
      <c r="E1505" s="39" t="s">
        <v>1017</v>
      </c>
      <c r="F1505" s="39" t="s">
        <v>2302</v>
      </c>
      <c r="G1505" s="40">
        <v>215964.48</v>
      </c>
      <c r="H1505" s="2"/>
    </row>
    <row r="1506" spans="1:8" ht="31.2">
      <c r="A1506" s="44" t="s">
        <v>2357</v>
      </c>
      <c r="B1506" s="45" t="s">
        <v>1012</v>
      </c>
      <c r="C1506" s="45" t="s">
        <v>2247</v>
      </c>
      <c r="D1506" s="45"/>
      <c r="E1506" s="45"/>
      <c r="F1506" s="45"/>
      <c r="G1506" s="46">
        <f>G1507</f>
        <v>50</v>
      </c>
      <c r="H1506" s="2"/>
    </row>
    <row r="1507" spans="1:8" ht="46.8">
      <c r="A1507" s="47" t="s">
        <v>2358</v>
      </c>
      <c r="B1507" s="48" t="s">
        <v>1012</v>
      </c>
      <c r="C1507" s="48" t="s">
        <v>2247</v>
      </c>
      <c r="D1507" s="48" t="s">
        <v>2359</v>
      </c>
      <c r="E1507" s="48"/>
      <c r="F1507" s="48"/>
      <c r="G1507" s="49">
        <f>G1508</f>
        <v>50</v>
      </c>
      <c r="H1507" s="2"/>
    </row>
    <row r="1508" spans="1:8" ht="46.8">
      <c r="A1508" s="33" t="s">
        <v>2360</v>
      </c>
      <c r="B1508" s="34" t="s">
        <v>1012</v>
      </c>
      <c r="C1508" s="34" t="s">
        <v>2247</v>
      </c>
      <c r="D1508" s="34" t="s">
        <v>2359</v>
      </c>
      <c r="E1508" s="34" t="s">
        <v>2361</v>
      </c>
      <c r="F1508" s="34"/>
      <c r="G1508" s="18">
        <f>G1509</f>
        <v>50</v>
      </c>
      <c r="H1508" s="2"/>
    </row>
    <row r="1509" spans="1:8" ht="15.6">
      <c r="A1509" s="35" t="s">
        <v>2312</v>
      </c>
      <c r="B1509" s="36" t="s">
        <v>1012</v>
      </c>
      <c r="C1509" s="36" t="s">
        <v>2247</v>
      </c>
      <c r="D1509" s="36" t="s">
        <v>2359</v>
      </c>
      <c r="E1509" s="36" t="s">
        <v>2362</v>
      </c>
      <c r="F1509" s="36"/>
      <c r="G1509" s="37">
        <f>G1510</f>
        <v>50</v>
      </c>
      <c r="H1509" s="2"/>
    </row>
    <row r="1510" spans="1:8" ht="46.8">
      <c r="A1510" s="41" t="s">
        <v>1869</v>
      </c>
      <c r="B1510" s="42" t="s">
        <v>1012</v>
      </c>
      <c r="C1510" s="42" t="s">
        <v>2247</v>
      </c>
      <c r="D1510" s="42" t="s">
        <v>2359</v>
      </c>
      <c r="E1510" s="42" t="s">
        <v>1870</v>
      </c>
      <c r="F1510" s="42"/>
      <c r="G1510" s="43">
        <f>G1511</f>
        <v>50</v>
      </c>
      <c r="H1510" s="2"/>
    </row>
    <row r="1511" spans="1:8" ht="124.8">
      <c r="A1511" s="38" t="s">
        <v>1018</v>
      </c>
      <c r="B1511" s="39" t="s">
        <v>1012</v>
      </c>
      <c r="C1511" s="39" t="s">
        <v>2247</v>
      </c>
      <c r="D1511" s="39" t="s">
        <v>2359</v>
      </c>
      <c r="E1511" s="39" t="s">
        <v>1019</v>
      </c>
      <c r="F1511" s="39" t="s">
        <v>2260</v>
      </c>
      <c r="G1511" s="40">
        <v>50</v>
      </c>
      <c r="H1511" s="2"/>
    </row>
    <row r="1512" spans="1:8" ht="15.6">
      <c r="A1512" s="44" t="s">
        <v>2382</v>
      </c>
      <c r="B1512" s="45" t="s">
        <v>1012</v>
      </c>
      <c r="C1512" s="45" t="s">
        <v>2383</v>
      </c>
      <c r="D1512" s="45"/>
      <c r="E1512" s="45"/>
      <c r="F1512" s="45"/>
      <c r="G1512" s="46">
        <f>G1513</f>
        <v>157553.76999999999</v>
      </c>
      <c r="H1512" s="2"/>
    </row>
    <row r="1513" spans="1:8" ht="15.6">
      <c r="A1513" s="47" t="s">
        <v>1328</v>
      </c>
      <c r="B1513" s="48" t="s">
        <v>1012</v>
      </c>
      <c r="C1513" s="48" t="s">
        <v>2383</v>
      </c>
      <c r="D1513" s="48" t="s">
        <v>2383</v>
      </c>
      <c r="E1513" s="48"/>
      <c r="F1513" s="48"/>
      <c r="G1513" s="49">
        <f>G1514+G1518</f>
        <v>157553.76999999999</v>
      </c>
      <c r="H1513" s="2"/>
    </row>
    <row r="1514" spans="1:8" ht="52.5" customHeight="1">
      <c r="A1514" s="33" t="s">
        <v>2024</v>
      </c>
      <c r="B1514" s="34" t="s">
        <v>1012</v>
      </c>
      <c r="C1514" s="34" t="s">
        <v>2383</v>
      </c>
      <c r="D1514" s="34" t="s">
        <v>2383</v>
      </c>
      <c r="E1514" s="34" t="s">
        <v>2025</v>
      </c>
      <c r="F1514" s="34"/>
      <c r="G1514" s="18">
        <f>G1515</f>
        <v>45567.839999999997</v>
      </c>
      <c r="H1514" s="2"/>
    </row>
    <row r="1515" spans="1:8" ht="15.6">
      <c r="A1515" s="35" t="s">
        <v>2312</v>
      </c>
      <c r="B1515" s="36" t="s">
        <v>1012</v>
      </c>
      <c r="C1515" s="36" t="s">
        <v>2383</v>
      </c>
      <c r="D1515" s="36" t="s">
        <v>2383</v>
      </c>
      <c r="E1515" s="36" t="s">
        <v>1750</v>
      </c>
      <c r="F1515" s="36"/>
      <c r="G1515" s="37">
        <f>G1516</f>
        <v>45567.839999999997</v>
      </c>
      <c r="H1515" s="2"/>
    </row>
    <row r="1516" spans="1:8" ht="62.4">
      <c r="A1516" s="41" t="s">
        <v>1020</v>
      </c>
      <c r="B1516" s="42" t="s">
        <v>1012</v>
      </c>
      <c r="C1516" s="42" t="s">
        <v>2383</v>
      </c>
      <c r="D1516" s="42" t="s">
        <v>2383</v>
      </c>
      <c r="E1516" s="42" t="s">
        <v>1021</v>
      </c>
      <c r="F1516" s="42"/>
      <c r="G1516" s="43">
        <f>G1517</f>
        <v>45567.839999999997</v>
      </c>
      <c r="H1516" s="2"/>
    </row>
    <row r="1517" spans="1:8" ht="46.8">
      <c r="A1517" s="38" t="s">
        <v>1022</v>
      </c>
      <c r="B1517" s="39" t="s">
        <v>1012</v>
      </c>
      <c r="C1517" s="39" t="s">
        <v>2383</v>
      </c>
      <c r="D1517" s="39" t="s">
        <v>2383</v>
      </c>
      <c r="E1517" s="39" t="s">
        <v>1023</v>
      </c>
      <c r="F1517" s="39" t="s">
        <v>2263</v>
      </c>
      <c r="G1517" s="40">
        <v>45567.839999999997</v>
      </c>
      <c r="H1517" s="2"/>
    </row>
    <row r="1518" spans="1:8" ht="62.4">
      <c r="A1518" s="33" t="s">
        <v>2428</v>
      </c>
      <c r="B1518" s="34" t="s">
        <v>1012</v>
      </c>
      <c r="C1518" s="34" t="s">
        <v>2383</v>
      </c>
      <c r="D1518" s="34" t="s">
        <v>2383</v>
      </c>
      <c r="E1518" s="34" t="s">
        <v>2429</v>
      </c>
      <c r="F1518" s="34"/>
      <c r="G1518" s="18">
        <f>G1519</f>
        <v>111985.93</v>
      </c>
      <c r="H1518" s="2"/>
    </row>
    <row r="1519" spans="1:8" ht="15.6">
      <c r="A1519" s="35" t="s">
        <v>2312</v>
      </c>
      <c r="B1519" s="36" t="s">
        <v>1012</v>
      </c>
      <c r="C1519" s="36" t="s">
        <v>2383</v>
      </c>
      <c r="D1519" s="36" t="s">
        <v>2383</v>
      </c>
      <c r="E1519" s="36" t="s">
        <v>2430</v>
      </c>
      <c r="F1519" s="36"/>
      <c r="G1519" s="37">
        <f>G1520</f>
        <v>111985.93</v>
      </c>
      <c r="H1519" s="2"/>
    </row>
    <row r="1520" spans="1:8" ht="110.25" customHeight="1">
      <c r="A1520" s="41" t="s">
        <v>1024</v>
      </c>
      <c r="B1520" s="42" t="s">
        <v>1012</v>
      </c>
      <c r="C1520" s="42" t="s">
        <v>2383</v>
      </c>
      <c r="D1520" s="42" t="s">
        <v>2383</v>
      </c>
      <c r="E1520" s="42" t="s">
        <v>1025</v>
      </c>
      <c r="F1520" s="42"/>
      <c r="G1520" s="43">
        <f>G1521</f>
        <v>111985.93</v>
      </c>
      <c r="H1520" s="2"/>
    </row>
    <row r="1521" spans="1:8" ht="62.4">
      <c r="A1521" s="38" t="s">
        <v>1026</v>
      </c>
      <c r="B1521" s="39" t="s">
        <v>1012</v>
      </c>
      <c r="C1521" s="39" t="s">
        <v>2383</v>
      </c>
      <c r="D1521" s="39" t="s">
        <v>2383</v>
      </c>
      <c r="E1521" s="39" t="s">
        <v>1027</v>
      </c>
      <c r="F1521" s="39" t="s">
        <v>2263</v>
      </c>
      <c r="G1521" s="40">
        <v>111985.93</v>
      </c>
      <c r="H1521" s="2"/>
    </row>
    <row r="1522" spans="1:8" ht="15.6">
      <c r="A1522" s="44" t="s">
        <v>2410</v>
      </c>
      <c r="B1522" s="45" t="s">
        <v>1012</v>
      </c>
      <c r="C1522" s="45" t="s">
        <v>2369</v>
      </c>
      <c r="D1522" s="45"/>
      <c r="E1522" s="45"/>
      <c r="F1522" s="45"/>
      <c r="G1522" s="46">
        <f>G1523+G1531+G1590+G1674+G1699</f>
        <v>17492925.220999997</v>
      </c>
      <c r="H1522" s="2"/>
    </row>
    <row r="1523" spans="1:8" ht="15.6">
      <c r="A1523" s="47" t="s">
        <v>1795</v>
      </c>
      <c r="B1523" s="48" t="s">
        <v>1012</v>
      </c>
      <c r="C1523" s="48" t="s">
        <v>2369</v>
      </c>
      <c r="D1523" s="48" t="s">
        <v>2245</v>
      </c>
      <c r="E1523" s="48"/>
      <c r="F1523" s="48"/>
      <c r="G1523" s="49">
        <f>G1524</f>
        <v>152347.98000000001</v>
      </c>
      <c r="H1523" s="2"/>
    </row>
    <row r="1524" spans="1:8" ht="55.5" customHeight="1">
      <c r="A1524" s="33" t="s">
        <v>2024</v>
      </c>
      <c r="B1524" s="34" t="s">
        <v>1012</v>
      </c>
      <c r="C1524" s="34" t="s">
        <v>2369</v>
      </c>
      <c r="D1524" s="34" t="s">
        <v>2245</v>
      </c>
      <c r="E1524" s="34" t="s">
        <v>2025</v>
      </c>
      <c r="F1524" s="34"/>
      <c r="G1524" s="18">
        <f>G1525</f>
        <v>152347.98000000001</v>
      </c>
      <c r="H1524" s="2"/>
    </row>
    <row r="1525" spans="1:8" ht="15.6">
      <c r="A1525" s="35" t="s">
        <v>2312</v>
      </c>
      <c r="B1525" s="36" t="s">
        <v>1012</v>
      </c>
      <c r="C1525" s="36" t="s">
        <v>2369</v>
      </c>
      <c r="D1525" s="36" t="s">
        <v>2245</v>
      </c>
      <c r="E1525" s="36" t="s">
        <v>1750</v>
      </c>
      <c r="F1525" s="36"/>
      <c r="G1525" s="37">
        <f>G1526</f>
        <v>152347.98000000001</v>
      </c>
      <c r="H1525" s="2"/>
    </row>
    <row r="1526" spans="1:8" ht="46.8">
      <c r="A1526" s="41" t="s">
        <v>1028</v>
      </c>
      <c r="B1526" s="42" t="s">
        <v>1012</v>
      </c>
      <c r="C1526" s="42" t="s">
        <v>2369</v>
      </c>
      <c r="D1526" s="42" t="s">
        <v>2245</v>
      </c>
      <c r="E1526" s="42" t="s">
        <v>1029</v>
      </c>
      <c r="F1526" s="42"/>
      <c r="G1526" s="43">
        <f>G1527+G1528+G1529+G1530</f>
        <v>152347.98000000001</v>
      </c>
      <c r="H1526" s="2"/>
    </row>
    <row r="1527" spans="1:8" ht="81.75" customHeight="1">
      <c r="A1527" s="38" t="s">
        <v>1030</v>
      </c>
      <c r="B1527" s="39" t="s">
        <v>1012</v>
      </c>
      <c r="C1527" s="39" t="s">
        <v>2369</v>
      </c>
      <c r="D1527" s="39" t="s">
        <v>2245</v>
      </c>
      <c r="E1527" s="39" t="s">
        <v>1031</v>
      </c>
      <c r="F1527" s="39" t="s">
        <v>2260</v>
      </c>
      <c r="G1527" s="40">
        <v>12.02</v>
      </c>
      <c r="H1527" s="2"/>
    </row>
    <row r="1528" spans="1:8" ht="62.4">
      <c r="A1528" s="38" t="s">
        <v>1032</v>
      </c>
      <c r="B1528" s="39" t="s">
        <v>1012</v>
      </c>
      <c r="C1528" s="39" t="s">
        <v>2369</v>
      </c>
      <c r="D1528" s="39" t="s">
        <v>2245</v>
      </c>
      <c r="E1528" s="39" t="s">
        <v>1031</v>
      </c>
      <c r="F1528" s="39" t="s">
        <v>2263</v>
      </c>
      <c r="G1528" s="40">
        <v>1503.39</v>
      </c>
      <c r="H1528" s="2"/>
    </row>
    <row r="1529" spans="1:8" ht="78">
      <c r="A1529" s="38" t="s">
        <v>1033</v>
      </c>
      <c r="B1529" s="39" t="s">
        <v>1012</v>
      </c>
      <c r="C1529" s="39" t="s">
        <v>2369</v>
      </c>
      <c r="D1529" s="39" t="s">
        <v>2245</v>
      </c>
      <c r="E1529" s="39" t="s">
        <v>1034</v>
      </c>
      <c r="F1529" s="39" t="s">
        <v>2260</v>
      </c>
      <c r="G1529" s="40">
        <v>1121.28</v>
      </c>
      <c r="H1529" s="2"/>
    </row>
    <row r="1530" spans="1:8" ht="62.4">
      <c r="A1530" s="38" t="s">
        <v>1035</v>
      </c>
      <c r="B1530" s="39" t="s">
        <v>1012</v>
      </c>
      <c r="C1530" s="39" t="s">
        <v>2369</v>
      </c>
      <c r="D1530" s="39" t="s">
        <v>2245</v>
      </c>
      <c r="E1530" s="39" t="s">
        <v>1034</v>
      </c>
      <c r="F1530" s="39" t="s">
        <v>2263</v>
      </c>
      <c r="G1530" s="40">
        <v>149711.29</v>
      </c>
      <c r="H1530" s="2"/>
    </row>
    <row r="1531" spans="1:8" ht="15.6">
      <c r="A1531" s="47" t="s">
        <v>2023</v>
      </c>
      <c r="B1531" s="48" t="s">
        <v>1012</v>
      </c>
      <c r="C1531" s="48" t="s">
        <v>2369</v>
      </c>
      <c r="D1531" s="48" t="s">
        <v>2270</v>
      </c>
      <c r="E1531" s="48"/>
      <c r="F1531" s="48"/>
      <c r="G1531" s="49">
        <f>G1532+G1583</f>
        <v>3635675.7010000004</v>
      </c>
      <c r="H1531" s="2"/>
    </row>
    <row r="1532" spans="1:8" ht="55.5" customHeight="1">
      <c r="A1532" s="33" t="s">
        <v>2024</v>
      </c>
      <c r="B1532" s="34" t="s">
        <v>1012</v>
      </c>
      <c r="C1532" s="34" t="s">
        <v>2369</v>
      </c>
      <c r="D1532" s="34" t="s">
        <v>2270</v>
      </c>
      <c r="E1532" s="34" t="s">
        <v>2025</v>
      </c>
      <c r="F1532" s="34"/>
      <c r="G1532" s="18">
        <f>G1533+G1536</f>
        <v>3627026.4610000001</v>
      </c>
      <c r="H1532" s="2"/>
    </row>
    <row r="1533" spans="1:8" ht="62.4">
      <c r="A1533" s="35" t="s">
        <v>2587</v>
      </c>
      <c r="B1533" s="36" t="s">
        <v>1012</v>
      </c>
      <c r="C1533" s="36" t="s">
        <v>2369</v>
      </c>
      <c r="D1533" s="36" t="s">
        <v>2270</v>
      </c>
      <c r="E1533" s="36" t="s">
        <v>2026</v>
      </c>
      <c r="F1533" s="36"/>
      <c r="G1533" s="37">
        <f>G1534</f>
        <v>10262.14</v>
      </c>
      <c r="H1533" s="2"/>
    </row>
    <row r="1534" spans="1:8" ht="15.6">
      <c r="A1534" s="41" t="s">
        <v>2027</v>
      </c>
      <c r="B1534" s="42" t="s">
        <v>1012</v>
      </c>
      <c r="C1534" s="42" t="s">
        <v>2369</v>
      </c>
      <c r="D1534" s="42" t="s">
        <v>2270</v>
      </c>
      <c r="E1534" s="42" t="s">
        <v>2028</v>
      </c>
      <c r="F1534" s="42"/>
      <c r="G1534" s="43">
        <f>G1535</f>
        <v>10262.14</v>
      </c>
      <c r="H1534" s="2"/>
    </row>
    <row r="1535" spans="1:8" ht="78">
      <c r="A1535" s="38" t="s">
        <v>1036</v>
      </c>
      <c r="B1535" s="39" t="s">
        <v>1012</v>
      </c>
      <c r="C1535" s="39" t="s">
        <v>2369</v>
      </c>
      <c r="D1535" s="39" t="s">
        <v>2270</v>
      </c>
      <c r="E1535" s="39" t="s">
        <v>1037</v>
      </c>
      <c r="F1535" s="39" t="s">
        <v>2307</v>
      </c>
      <c r="G1535" s="40">
        <v>10262.14</v>
      </c>
      <c r="H1535" s="2"/>
    </row>
    <row r="1536" spans="1:8" ht="15.6">
      <c r="A1536" s="35" t="s">
        <v>2312</v>
      </c>
      <c r="B1536" s="36" t="s">
        <v>1012</v>
      </c>
      <c r="C1536" s="36" t="s">
        <v>2369</v>
      </c>
      <c r="D1536" s="36" t="s">
        <v>2270</v>
      </c>
      <c r="E1536" s="36" t="s">
        <v>1750</v>
      </c>
      <c r="F1536" s="36"/>
      <c r="G1536" s="37">
        <f>G1537+G1542+G1545+G1561+G1575+G1578+G1581</f>
        <v>3616764.321</v>
      </c>
      <c r="H1536" s="2"/>
    </row>
    <row r="1537" spans="1:8" ht="46.8">
      <c r="A1537" s="41" t="s">
        <v>1028</v>
      </c>
      <c r="B1537" s="42" t="s">
        <v>1012</v>
      </c>
      <c r="C1537" s="42" t="s">
        <v>2369</v>
      </c>
      <c r="D1537" s="42" t="s">
        <v>2270</v>
      </c>
      <c r="E1537" s="42" t="s">
        <v>1029</v>
      </c>
      <c r="F1537" s="42"/>
      <c r="G1537" s="43">
        <f>G1538+G1539+G1540+G1541</f>
        <v>14727.119999999999</v>
      </c>
      <c r="H1537" s="2"/>
    </row>
    <row r="1538" spans="1:8" ht="78">
      <c r="A1538" s="38" t="s">
        <v>1038</v>
      </c>
      <c r="B1538" s="39" t="s">
        <v>1012</v>
      </c>
      <c r="C1538" s="39" t="s">
        <v>2369</v>
      </c>
      <c r="D1538" s="39" t="s">
        <v>2270</v>
      </c>
      <c r="E1538" s="39" t="s">
        <v>1039</v>
      </c>
      <c r="F1538" s="39" t="s">
        <v>2307</v>
      </c>
      <c r="G1538" s="40">
        <v>3695.85</v>
      </c>
      <c r="H1538" s="2"/>
    </row>
    <row r="1539" spans="1:8" ht="179.25" customHeight="1">
      <c r="A1539" s="38" t="s">
        <v>1040</v>
      </c>
      <c r="B1539" s="39" t="s">
        <v>1012</v>
      </c>
      <c r="C1539" s="39" t="s">
        <v>2369</v>
      </c>
      <c r="D1539" s="39" t="s">
        <v>2270</v>
      </c>
      <c r="E1539" s="39" t="s">
        <v>1041</v>
      </c>
      <c r="F1539" s="39" t="s">
        <v>2252</v>
      </c>
      <c r="G1539" s="40">
        <v>1094.03</v>
      </c>
      <c r="H1539" s="2"/>
    </row>
    <row r="1540" spans="1:8" ht="113.25" customHeight="1">
      <c r="A1540" s="38" t="s">
        <v>1042</v>
      </c>
      <c r="B1540" s="39" t="s">
        <v>1012</v>
      </c>
      <c r="C1540" s="39" t="s">
        <v>2369</v>
      </c>
      <c r="D1540" s="39" t="s">
        <v>2270</v>
      </c>
      <c r="E1540" s="39" t="s">
        <v>1041</v>
      </c>
      <c r="F1540" s="39" t="s">
        <v>2263</v>
      </c>
      <c r="G1540" s="40">
        <v>356.28</v>
      </c>
      <c r="H1540" s="2"/>
    </row>
    <row r="1541" spans="1:8" ht="124.8">
      <c r="A1541" s="38" t="s">
        <v>1043</v>
      </c>
      <c r="B1541" s="39" t="s">
        <v>1012</v>
      </c>
      <c r="C1541" s="39" t="s">
        <v>2369</v>
      </c>
      <c r="D1541" s="39" t="s">
        <v>2270</v>
      </c>
      <c r="E1541" s="39" t="s">
        <v>1041</v>
      </c>
      <c r="F1541" s="39" t="s">
        <v>2307</v>
      </c>
      <c r="G1541" s="40">
        <v>9580.9599999999991</v>
      </c>
      <c r="H1541" s="2"/>
    </row>
    <row r="1542" spans="1:8" ht="31.2">
      <c r="A1542" s="41" t="s">
        <v>1044</v>
      </c>
      <c r="B1542" s="42" t="s">
        <v>1012</v>
      </c>
      <c r="C1542" s="42" t="s">
        <v>2369</v>
      </c>
      <c r="D1542" s="42" t="s">
        <v>2270</v>
      </c>
      <c r="E1542" s="42" t="s">
        <v>1045</v>
      </c>
      <c r="F1542" s="42"/>
      <c r="G1542" s="43">
        <f>G1543+G1544</f>
        <v>39825.919999999998</v>
      </c>
      <c r="H1542" s="2"/>
    </row>
    <row r="1543" spans="1:8" ht="78">
      <c r="A1543" s="38" t="s">
        <v>1046</v>
      </c>
      <c r="B1543" s="39" t="s">
        <v>1012</v>
      </c>
      <c r="C1543" s="39" t="s">
        <v>2369</v>
      </c>
      <c r="D1543" s="39" t="s">
        <v>2270</v>
      </c>
      <c r="E1543" s="39" t="s">
        <v>1047</v>
      </c>
      <c r="F1543" s="39" t="s">
        <v>2260</v>
      </c>
      <c r="G1543" s="40">
        <v>3557.21</v>
      </c>
      <c r="H1543" s="2"/>
    </row>
    <row r="1544" spans="1:8" ht="78">
      <c r="A1544" s="38" t="s">
        <v>1048</v>
      </c>
      <c r="B1544" s="39" t="s">
        <v>1012</v>
      </c>
      <c r="C1544" s="39" t="s">
        <v>2369</v>
      </c>
      <c r="D1544" s="39" t="s">
        <v>2270</v>
      </c>
      <c r="E1544" s="39" t="s">
        <v>1047</v>
      </c>
      <c r="F1544" s="39" t="s">
        <v>2307</v>
      </c>
      <c r="G1544" s="40">
        <v>36268.71</v>
      </c>
      <c r="H1544" s="2"/>
    </row>
    <row r="1545" spans="1:8" ht="31.2">
      <c r="A1545" s="41" t="s">
        <v>1049</v>
      </c>
      <c r="B1545" s="42" t="s">
        <v>1012</v>
      </c>
      <c r="C1545" s="42" t="s">
        <v>2369</v>
      </c>
      <c r="D1545" s="42" t="s">
        <v>2270</v>
      </c>
      <c r="E1545" s="42" t="s">
        <v>1050</v>
      </c>
      <c r="F1545" s="42"/>
      <c r="G1545" s="43">
        <f>G1546+G1547+G1548+G1549+G1550+G1551+G1552+G1553+G1554+G1555+G1556+G1557+G1558+G1559+G1560</f>
        <v>2967457.48</v>
      </c>
      <c r="H1545" s="2"/>
    </row>
    <row r="1546" spans="1:8" ht="62.4">
      <c r="A1546" s="38" t="s">
        <v>1051</v>
      </c>
      <c r="B1546" s="39" t="s">
        <v>1012</v>
      </c>
      <c r="C1546" s="39" t="s">
        <v>2369</v>
      </c>
      <c r="D1546" s="39" t="s">
        <v>2270</v>
      </c>
      <c r="E1546" s="39" t="s">
        <v>1052</v>
      </c>
      <c r="F1546" s="39" t="s">
        <v>2260</v>
      </c>
      <c r="G1546" s="40">
        <v>9307</v>
      </c>
      <c r="H1546" s="2"/>
    </row>
    <row r="1547" spans="1:8" ht="62.4">
      <c r="A1547" s="38" t="s">
        <v>1053</v>
      </c>
      <c r="B1547" s="39" t="s">
        <v>1012</v>
      </c>
      <c r="C1547" s="39" t="s">
        <v>2369</v>
      </c>
      <c r="D1547" s="39" t="s">
        <v>2270</v>
      </c>
      <c r="E1547" s="39" t="s">
        <v>1052</v>
      </c>
      <c r="F1547" s="39" t="s">
        <v>2613</v>
      </c>
      <c r="G1547" s="40">
        <v>5748.7</v>
      </c>
      <c r="H1547" s="2"/>
    </row>
    <row r="1548" spans="1:8" ht="78">
      <c r="A1548" s="38" t="s">
        <v>1054</v>
      </c>
      <c r="B1548" s="39" t="s">
        <v>1012</v>
      </c>
      <c r="C1548" s="39" t="s">
        <v>2369</v>
      </c>
      <c r="D1548" s="39" t="s">
        <v>2270</v>
      </c>
      <c r="E1548" s="39" t="s">
        <v>1052</v>
      </c>
      <c r="F1548" s="39" t="s">
        <v>2307</v>
      </c>
      <c r="G1548" s="40">
        <v>259293.71</v>
      </c>
      <c r="H1548" s="2"/>
    </row>
    <row r="1549" spans="1:8" ht="124.8">
      <c r="A1549" s="38" t="s">
        <v>1055</v>
      </c>
      <c r="B1549" s="39" t="s">
        <v>1012</v>
      </c>
      <c r="C1549" s="39" t="s">
        <v>2369</v>
      </c>
      <c r="D1549" s="39" t="s">
        <v>2270</v>
      </c>
      <c r="E1549" s="39" t="s">
        <v>1056</v>
      </c>
      <c r="F1549" s="39" t="s">
        <v>2307</v>
      </c>
      <c r="G1549" s="40">
        <v>20212.29</v>
      </c>
      <c r="H1549" s="2"/>
    </row>
    <row r="1550" spans="1:8" ht="109.2">
      <c r="A1550" s="38" t="s">
        <v>1057</v>
      </c>
      <c r="B1550" s="39" t="s">
        <v>1012</v>
      </c>
      <c r="C1550" s="39" t="s">
        <v>2369</v>
      </c>
      <c r="D1550" s="39" t="s">
        <v>2270</v>
      </c>
      <c r="E1550" s="39" t="s">
        <v>1058</v>
      </c>
      <c r="F1550" s="39" t="s">
        <v>2307</v>
      </c>
      <c r="G1550" s="40">
        <v>18271.45</v>
      </c>
      <c r="H1550" s="2"/>
    </row>
    <row r="1551" spans="1:8" ht="78">
      <c r="A1551" s="38" t="s">
        <v>1059</v>
      </c>
      <c r="B1551" s="39" t="s">
        <v>1012</v>
      </c>
      <c r="C1551" s="39" t="s">
        <v>2369</v>
      </c>
      <c r="D1551" s="39" t="s">
        <v>2270</v>
      </c>
      <c r="E1551" s="39" t="s">
        <v>1058</v>
      </c>
      <c r="F1551" s="39" t="s">
        <v>2297</v>
      </c>
      <c r="G1551" s="40">
        <v>144845.59</v>
      </c>
      <c r="H1551" s="2"/>
    </row>
    <row r="1552" spans="1:8" ht="62.4">
      <c r="A1552" s="38" t="s">
        <v>1060</v>
      </c>
      <c r="B1552" s="39" t="s">
        <v>1012</v>
      </c>
      <c r="C1552" s="39" t="s">
        <v>2369</v>
      </c>
      <c r="D1552" s="39" t="s">
        <v>2270</v>
      </c>
      <c r="E1552" s="39" t="s">
        <v>1061</v>
      </c>
      <c r="F1552" s="39" t="s">
        <v>2263</v>
      </c>
      <c r="G1552" s="40">
        <v>2228.13</v>
      </c>
      <c r="H1552" s="2"/>
    </row>
    <row r="1553" spans="1:8" ht="93.6">
      <c r="A1553" s="38" t="s">
        <v>1062</v>
      </c>
      <c r="B1553" s="39" t="s">
        <v>1012</v>
      </c>
      <c r="C1553" s="39" t="s">
        <v>2369</v>
      </c>
      <c r="D1553" s="39" t="s">
        <v>2270</v>
      </c>
      <c r="E1553" s="39" t="s">
        <v>1061</v>
      </c>
      <c r="F1553" s="39" t="s">
        <v>2307</v>
      </c>
      <c r="G1553" s="40">
        <v>1293334.8700000001</v>
      </c>
      <c r="H1553" s="2"/>
    </row>
    <row r="1554" spans="1:8" ht="140.4">
      <c r="A1554" s="38" t="s">
        <v>1063</v>
      </c>
      <c r="B1554" s="39" t="s">
        <v>1012</v>
      </c>
      <c r="C1554" s="39" t="s">
        <v>2369</v>
      </c>
      <c r="D1554" s="39" t="s">
        <v>2270</v>
      </c>
      <c r="E1554" s="39" t="s">
        <v>1064</v>
      </c>
      <c r="F1554" s="39" t="s">
        <v>2252</v>
      </c>
      <c r="G1554" s="40">
        <v>5586.72</v>
      </c>
      <c r="H1554" s="2"/>
    </row>
    <row r="1555" spans="1:8" ht="93.6">
      <c r="A1555" s="38" t="s">
        <v>1065</v>
      </c>
      <c r="B1555" s="39" t="s">
        <v>1012</v>
      </c>
      <c r="C1555" s="39" t="s">
        <v>2369</v>
      </c>
      <c r="D1555" s="39" t="s">
        <v>2270</v>
      </c>
      <c r="E1555" s="39" t="s">
        <v>1064</v>
      </c>
      <c r="F1555" s="39" t="s">
        <v>2260</v>
      </c>
      <c r="G1555" s="40">
        <v>946.9</v>
      </c>
      <c r="H1555" s="2"/>
    </row>
    <row r="1556" spans="1:8" ht="62.4">
      <c r="A1556" s="38" t="s">
        <v>1066</v>
      </c>
      <c r="B1556" s="39" t="s">
        <v>1012</v>
      </c>
      <c r="C1556" s="39" t="s">
        <v>2369</v>
      </c>
      <c r="D1556" s="39" t="s">
        <v>2270</v>
      </c>
      <c r="E1556" s="39" t="s">
        <v>1064</v>
      </c>
      <c r="F1556" s="39" t="s">
        <v>2297</v>
      </c>
      <c r="G1556" s="40">
        <v>1.96</v>
      </c>
      <c r="H1556" s="2"/>
    </row>
    <row r="1557" spans="1:8" ht="129.75" customHeight="1">
      <c r="A1557" s="38" t="s">
        <v>1067</v>
      </c>
      <c r="B1557" s="39" t="s">
        <v>1012</v>
      </c>
      <c r="C1557" s="39" t="s">
        <v>2369</v>
      </c>
      <c r="D1557" s="39" t="s">
        <v>2270</v>
      </c>
      <c r="E1557" s="39" t="s">
        <v>1068</v>
      </c>
      <c r="F1557" s="39" t="s">
        <v>2252</v>
      </c>
      <c r="G1557" s="40">
        <v>30934.77</v>
      </c>
      <c r="H1557" s="2"/>
    </row>
    <row r="1558" spans="1:8" ht="78">
      <c r="A1558" s="38" t="s">
        <v>1069</v>
      </c>
      <c r="B1558" s="39" t="s">
        <v>1012</v>
      </c>
      <c r="C1558" s="39" t="s">
        <v>2369</v>
      </c>
      <c r="D1558" s="39" t="s">
        <v>2270</v>
      </c>
      <c r="E1558" s="39" t="s">
        <v>1068</v>
      </c>
      <c r="F1558" s="39" t="s">
        <v>2260</v>
      </c>
      <c r="G1558" s="40">
        <v>10364.49</v>
      </c>
      <c r="H1558" s="2"/>
    </row>
    <row r="1559" spans="1:8" ht="93.6">
      <c r="A1559" s="38" t="s">
        <v>1070</v>
      </c>
      <c r="B1559" s="39" t="s">
        <v>1012</v>
      </c>
      <c r="C1559" s="39" t="s">
        <v>2369</v>
      </c>
      <c r="D1559" s="39" t="s">
        <v>2270</v>
      </c>
      <c r="E1559" s="39" t="s">
        <v>1068</v>
      </c>
      <c r="F1559" s="39" t="s">
        <v>2307</v>
      </c>
      <c r="G1559" s="40">
        <v>1165531.1200000001</v>
      </c>
      <c r="H1559" s="2"/>
    </row>
    <row r="1560" spans="1:8" ht="62.4">
      <c r="A1560" s="38" t="s">
        <v>1071</v>
      </c>
      <c r="B1560" s="39" t="s">
        <v>1012</v>
      </c>
      <c r="C1560" s="39" t="s">
        <v>2369</v>
      </c>
      <c r="D1560" s="39" t="s">
        <v>2270</v>
      </c>
      <c r="E1560" s="39" t="s">
        <v>1068</v>
      </c>
      <c r="F1560" s="39" t="s">
        <v>2297</v>
      </c>
      <c r="G1560" s="40">
        <v>849.78</v>
      </c>
      <c r="H1560" s="2"/>
    </row>
    <row r="1561" spans="1:8" ht="62.4">
      <c r="A1561" s="41" t="s">
        <v>1020</v>
      </c>
      <c r="B1561" s="42" t="s">
        <v>1012</v>
      </c>
      <c r="C1561" s="42" t="s">
        <v>2369</v>
      </c>
      <c r="D1561" s="42" t="s">
        <v>2270</v>
      </c>
      <c r="E1561" s="42" t="s">
        <v>1021</v>
      </c>
      <c r="F1561" s="42"/>
      <c r="G1561" s="43">
        <f>G1562+G1563+G1564+G1565+G1566+G1567+G1568+G1569+G1570+G1571+G1572+G1573+G1574</f>
        <v>548820.47999999998</v>
      </c>
      <c r="H1561" s="2"/>
    </row>
    <row r="1562" spans="1:8" ht="62.4">
      <c r="A1562" s="38" t="s">
        <v>1051</v>
      </c>
      <c r="B1562" s="39" t="s">
        <v>1012</v>
      </c>
      <c r="C1562" s="39" t="s">
        <v>2369</v>
      </c>
      <c r="D1562" s="39" t="s">
        <v>2270</v>
      </c>
      <c r="E1562" s="39" t="s">
        <v>1072</v>
      </c>
      <c r="F1562" s="39" t="s">
        <v>2260</v>
      </c>
      <c r="G1562" s="40">
        <v>65419.59</v>
      </c>
      <c r="H1562" s="2"/>
    </row>
    <row r="1563" spans="1:8" ht="124.8">
      <c r="A1563" s="38" t="s">
        <v>1073</v>
      </c>
      <c r="B1563" s="39" t="s">
        <v>1012</v>
      </c>
      <c r="C1563" s="39" t="s">
        <v>2369</v>
      </c>
      <c r="D1563" s="39" t="s">
        <v>2270</v>
      </c>
      <c r="E1563" s="39" t="s">
        <v>1074</v>
      </c>
      <c r="F1563" s="39" t="s">
        <v>2260</v>
      </c>
      <c r="G1563" s="40">
        <v>1344.44</v>
      </c>
      <c r="H1563" s="2"/>
    </row>
    <row r="1564" spans="1:8" ht="132.75" customHeight="1">
      <c r="A1564" s="38" t="s">
        <v>1075</v>
      </c>
      <c r="B1564" s="39" t="s">
        <v>1012</v>
      </c>
      <c r="C1564" s="39" t="s">
        <v>2369</v>
      </c>
      <c r="D1564" s="39" t="s">
        <v>2270</v>
      </c>
      <c r="E1564" s="39" t="s">
        <v>1076</v>
      </c>
      <c r="F1564" s="39" t="s">
        <v>2260</v>
      </c>
      <c r="G1564" s="40">
        <v>2090.6999999999998</v>
      </c>
      <c r="H1564" s="2"/>
    </row>
    <row r="1565" spans="1:8" ht="124.8">
      <c r="A1565" s="38" t="s">
        <v>1077</v>
      </c>
      <c r="B1565" s="39" t="s">
        <v>1012</v>
      </c>
      <c r="C1565" s="39" t="s">
        <v>2369</v>
      </c>
      <c r="D1565" s="39" t="s">
        <v>2270</v>
      </c>
      <c r="E1565" s="39" t="s">
        <v>1076</v>
      </c>
      <c r="F1565" s="39" t="s">
        <v>2307</v>
      </c>
      <c r="G1565" s="40">
        <v>2101.34</v>
      </c>
      <c r="H1565" s="2"/>
    </row>
    <row r="1566" spans="1:8" ht="62.4">
      <c r="A1566" s="38" t="s">
        <v>1078</v>
      </c>
      <c r="B1566" s="39" t="s">
        <v>1012</v>
      </c>
      <c r="C1566" s="39" t="s">
        <v>2369</v>
      </c>
      <c r="D1566" s="39" t="s">
        <v>2270</v>
      </c>
      <c r="E1566" s="39" t="s">
        <v>1079</v>
      </c>
      <c r="F1566" s="39" t="s">
        <v>2260</v>
      </c>
      <c r="G1566" s="40">
        <v>788.45</v>
      </c>
      <c r="H1566" s="2"/>
    </row>
    <row r="1567" spans="1:8" ht="151.5" customHeight="1">
      <c r="A1567" s="38" t="s">
        <v>1080</v>
      </c>
      <c r="B1567" s="39" t="s">
        <v>1012</v>
      </c>
      <c r="C1567" s="39" t="s">
        <v>2369</v>
      </c>
      <c r="D1567" s="39" t="s">
        <v>2270</v>
      </c>
      <c r="E1567" s="39" t="s">
        <v>1081</v>
      </c>
      <c r="F1567" s="39" t="s">
        <v>2252</v>
      </c>
      <c r="G1567" s="40">
        <v>123882.8</v>
      </c>
      <c r="H1567" s="2"/>
    </row>
    <row r="1568" spans="1:8" ht="93.6">
      <c r="A1568" s="38" t="s">
        <v>1082</v>
      </c>
      <c r="B1568" s="39" t="s">
        <v>1012</v>
      </c>
      <c r="C1568" s="39" t="s">
        <v>2369</v>
      </c>
      <c r="D1568" s="39" t="s">
        <v>2270</v>
      </c>
      <c r="E1568" s="39" t="s">
        <v>1081</v>
      </c>
      <c r="F1568" s="39" t="s">
        <v>2260</v>
      </c>
      <c r="G1568" s="40">
        <v>52594.81</v>
      </c>
      <c r="H1568" s="2"/>
    </row>
    <row r="1569" spans="1:8" ht="78">
      <c r="A1569" s="38" t="s">
        <v>1083</v>
      </c>
      <c r="B1569" s="39" t="s">
        <v>1012</v>
      </c>
      <c r="C1569" s="39" t="s">
        <v>2369</v>
      </c>
      <c r="D1569" s="39" t="s">
        <v>2270</v>
      </c>
      <c r="E1569" s="39" t="s">
        <v>1081</v>
      </c>
      <c r="F1569" s="39" t="s">
        <v>2263</v>
      </c>
      <c r="G1569" s="40">
        <v>111.7</v>
      </c>
      <c r="H1569" s="2"/>
    </row>
    <row r="1570" spans="1:8" ht="80.25" customHeight="1">
      <c r="A1570" s="38" t="s">
        <v>1084</v>
      </c>
      <c r="B1570" s="39" t="s">
        <v>1012</v>
      </c>
      <c r="C1570" s="39" t="s">
        <v>2369</v>
      </c>
      <c r="D1570" s="39" t="s">
        <v>2270</v>
      </c>
      <c r="E1570" s="39" t="s">
        <v>1081</v>
      </c>
      <c r="F1570" s="39" t="s">
        <v>2297</v>
      </c>
      <c r="G1570" s="40">
        <v>1115.49</v>
      </c>
      <c r="H1570" s="2"/>
    </row>
    <row r="1571" spans="1:8" ht="131.25" customHeight="1">
      <c r="A1571" s="38" t="s">
        <v>1085</v>
      </c>
      <c r="B1571" s="39" t="s">
        <v>1012</v>
      </c>
      <c r="C1571" s="39" t="s">
        <v>2369</v>
      </c>
      <c r="D1571" s="39" t="s">
        <v>2270</v>
      </c>
      <c r="E1571" s="39" t="s">
        <v>1086</v>
      </c>
      <c r="F1571" s="39" t="s">
        <v>2252</v>
      </c>
      <c r="G1571" s="40">
        <v>244948.11</v>
      </c>
      <c r="H1571" s="2"/>
    </row>
    <row r="1572" spans="1:8" ht="78">
      <c r="A1572" s="38" t="s">
        <v>1087</v>
      </c>
      <c r="B1572" s="39" t="s">
        <v>1012</v>
      </c>
      <c r="C1572" s="39" t="s">
        <v>2369</v>
      </c>
      <c r="D1572" s="39" t="s">
        <v>2270</v>
      </c>
      <c r="E1572" s="39" t="s">
        <v>1086</v>
      </c>
      <c r="F1572" s="39" t="s">
        <v>2260</v>
      </c>
      <c r="G1572" s="40">
        <v>52227.93</v>
      </c>
      <c r="H1572" s="2"/>
    </row>
    <row r="1573" spans="1:8" ht="78">
      <c r="A1573" s="38" t="s">
        <v>1088</v>
      </c>
      <c r="B1573" s="39" t="s">
        <v>1012</v>
      </c>
      <c r="C1573" s="39" t="s">
        <v>2369</v>
      </c>
      <c r="D1573" s="39" t="s">
        <v>2270</v>
      </c>
      <c r="E1573" s="39" t="s">
        <v>1086</v>
      </c>
      <c r="F1573" s="39" t="s">
        <v>2263</v>
      </c>
      <c r="G1573" s="40">
        <v>122.26</v>
      </c>
      <c r="H1573" s="2"/>
    </row>
    <row r="1574" spans="1:8" ht="62.4">
      <c r="A1574" s="38" t="s">
        <v>1089</v>
      </c>
      <c r="B1574" s="39" t="s">
        <v>1012</v>
      </c>
      <c r="C1574" s="39" t="s">
        <v>2369</v>
      </c>
      <c r="D1574" s="39" t="s">
        <v>2270</v>
      </c>
      <c r="E1574" s="39" t="s">
        <v>1086</v>
      </c>
      <c r="F1574" s="39" t="s">
        <v>2297</v>
      </c>
      <c r="G1574" s="40">
        <v>2072.86</v>
      </c>
      <c r="H1574" s="2"/>
    </row>
    <row r="1575" spans="1:8" ht="31.2">
      <c r="A1575" s="41" t="s">
        <v>1501</v>
      </c>
      <c r="B1575" s="42" t="s">
        <v>1012</v>
      </c>
      <c r="C1575" s="42" t="s">
        <v>2369</v>
      </c>
      <c r="D1575" s="42" t="s">
        <v>2270</v>
      </c>
      <c r="E1575" s="42" t="s">
        <v>1502</v>
      </c>
      <c r="F1575" s="42"/>
      <c r="G1575" s="43">
        <f>G1576+G1577</f>
        <v>37097.08</v>
      </c>
      <c r="H1575" s="2"/>
    </row>
    <row r="1576" spans="1:8" ht="93.6">
      <c r="A1576" s="38" t="s">
        <v>1090</v>
      </c>
      <c r="B1576" s="39" t="s">
        <v>1012</v>
      </c>
      <c r="C1576" s="39" t="s">
        <v>2369</v>
      </c>
      <c r="D1576" s="39" t="s">
        <v>2270</v>
      </c>
      <c r="E1576" s="39" t="s">
        <v>1504</v>
      </c>
      <c r="F1576" s="39" t="s">
        <v>2260</v>
      </c>
      <c r="G1576" s="40">
        <v>2648</v>
      </c>
      <c r="H1576" s="2"/>
    </row>
    <row r="1577" spans="1:8" ht="93.6">
      <c r="A1577" s="38" t="s">
        <v>1503</v>
      </c>
      <c r="B1577" s="39" t="s">
        <v>1012</v>
      </c>
      <c r="C1577" s="39" t="s">
        <v>2369</v>
      </c>
      <c r="D1577" s="39" t="s">
        <v>2270</v>
      </c>
      <c r="E1577" s="39" t="s">
        <v>1504</v>
      </c>
      <c r="F1577" s="39" t="s">
        <v>2307</v>
      </c>
      <c r="G1577" s="40">
        <v>34449.08</v>
      </c>
      <c r="H1577" s="2"/>
    </row>
    <row r="1578" spans="1:8" ht="31.2">
      <c r="A1578" s="41" t="s">
        <v>1091</v>
      </c>
      <c r="B1578" s="42" t="s">
        <v>1012</v>
      </c>
      <c r="C1578" s="42" t="s">
        <v>2369</v>
      </c>
      <c r="D1578" s="42" t="s">
        <v>2270</v>
      </c>
      <c r="E1578" s="42" t="s">
        <v>1092</v>
      </c>
      <c r="F1578" s="42"/>
      <c r="G1578" s="43">
        <f>G1579+G1580</f>
        <v>4092.3410000000003</v>
      </c>
      <c r="H1578" s="2"/>
    </row>
    <row r="1579" spans="1:8" ht="93.6">
      <c r="A1579" s="38" t="s">
        <v>1093</v>
      </c>
      <c r="B1579" s="39" t="s">
        <v>1012</v>
      </c>
      <c r="C1579" s="39" t="s">
        <v>2369</v>
      </c>
      <c r="D1579" s="39" t="s">
        <v>2270</v>
      </c>
      <c r="E1579" s="39" t="s">
        <v>1094</v>
      </c>
      <c r="F1579" s="39" t="s">
        <v>2260</v>
      </c>
      <c r="G1579" s="40">
        <v>1010.7</v>
      </c>
      <c r="H1579" s="2"/>
    </row>
    <row r="1580" spans="1:8" ht="93.6">
      <c r="A1580" s="38" t="s">
        <v>1095</v>
      </c>
      <c r="B1580" s="39" t="s">
        <v>1012</v>
      </c>
      <c r="C1580" s="39" t="s">
        <v>2369</v>
      </c>
      <c r="D1580" s="39" t="s">
        <v>2270</v>
      </c>
      <c r="E1580" s="39" t="s">
        <v>1094</v>
      </c>
      <c r="F1580" s="39" t="s">
        <v>2307</v>
      </c>
      <c r="G1580" s="40">
        <v>3081.6410000000001</v>
      </c>
      <c r="H1580" s="2"/>
    </row>
    <row r="1581" spans="1:8" ht="62.4">
      <c r="A1581" s="41" t="s">
        <v>1751</v>
      </c>
      <c r="B1581" s="42" t="s">
        <v>1012</v>
      </c>
      <c r="C1581" s="42" t="s">
        <v>2369</v>
      </c>
      <c r="D1581" s="42" t="s">
        <v>2270</v>
      </c>
      <c r="E1581" s="42" t="s">
        <v>1752</v>
      </c>
      <c r="F1581" s="42"/>
      <c r="G1581" s="43">
        <f>G1582</f>
        <v>4743.8999999999996</v>
      </c>
      <c r="H1581" s="2"/>
    </row>
    <row r="1582" spans="1:8" ht="140.4">
      <c r="A1582" s="38" t="s">
        <v>1505</v>
      </c>
      <c r="B1582" s="39" t="s">
        <v>1012</v>
      </c>
      <c r="C1582" s="39" t="s">
        <v>2369</v>
      </c>
      <c r="D1582" s="39" t="s">
        <v>2270</v>
      </c>
      <c r="E1582" s="39" t="s">
        <v>1754</v>
      </c>
      <c r="F1582" s="39" t="s">
        <v>2307</v>
      </c>
      <c r="G1582" s="40">
        <v>4743.8999999999996</v>
      </c>
      <c r="H1582" s="2"/>
    </row>
    <row r="1583" spans="1:8" ht="31.2">
      <c r="A1583" s="33" t="s">
        <v>2290</v>
      </c>
      <c r="B1583" s="34" t="s">
        <v>1012</v>
      </c>
      <c r="C1583" s="34" t="s">
        <v>2369</v>
      </c>
      <c r="D1583" s="34" t="s">
        <v>2270</v>
      </c>
      <c r="E1583" s="34" t="s">
        <v>2291</v>
      </c>
      <c r="F1583" s="34"/>
      <c r="G1583" s="18">
        <f>G1584</f>
        <v>8649.24</v>
      </c>
      <c r="H1583" s="2"/>
    </row>
    <row r="1584" spans="1:8" ht="15.6">
      <c r="A1584" s="35" t="s">
        <v>2292</v>
      </c>
      <c r="B1584" s="36" t="s">
        <v>1012</v>
      </c>
      <c r="C1584" s="36" t="s">
        <v>2369</v>
      </c>
      <c r="D1584" s="36" t="s">
        <v>2270</v>
      </c>
      <c r="E1584" s="36" t="s">
        <v>2293</v>
      </c>
      <c r="F1584" s="36"/>
      <c r="G1584" s="37">
        <f>G1585+G1586+G1587+G1588+G1589</f>
        <v>8649.24</v>
      </c>
      <c r="H1584" s="2"/>
    </row>
    <row r="1585" spans="1:8" ht="118.5" customHeight="1">
      <c r="A1585" s="38" t="s">
        <v>1096</v>
      </c>
      <c r="B1585" s="39" t="s">
        <v>1012</v>
      </c>
      <c r="C1585" s="39" t="s">
        <v>2369</v>
      </c>
      <c r="D1585" s="39" t="s">
        <v>2270</v>
      </c>
      <c r="E1585" s="39" t="s">
        <v>1260</v>
      </c>
      <c r="F1585" s="39" t="s">
        <v>2252</v>
      </c>
      <c r="G1585" s="40">
        <v>1467.87</v>
      </c>
      <c r="H1585" s="2"/>
    </row>
    <row r="1586" spans="1:8" ht="62.4">
      <c r="A1586" s="38" t="s">
        <v>1259</v>
      </c>
      <c r="B1586" s="39" t="s">
        <v>1012</v>
      </c>
      <c r="C1586" s="39" t="s">
        <v>2369</v>
      </c>
      <c r="D1586" s="39" t="s">
        <v>2270</v>
      </c>
      <c r="E1586" s="39" t="s">
        <v>1260</v>
      </c>
      <c r="F1586" s="39" t="s">
        <v>2260</v>
      </c>
      <c r="G1586" s="40">
        <v>5989.73</v>
      </c>
      <c r="H1586" s="2"/>
    </row>
    <row r="1587" spans="1:8" ht="64.5" customHeight="1">
      <c r="A1587" s="38" t="s">
        <v>1097</v>
      </c>
      <c r="B1587" s="39" t="s">
        <v>1012</v>
      </c>
      <c r="C1587" s="39" t="s">
        <v>2369</v>
      </c>
      <c r="D1587" s="39" t="s">
        <v>2270</v>
      </c>
      <c r="E1587" s="39" t="s">
        <v>1260</v>
      </c>
      <c r="F1587" s="39" t="s">
        <v>2263</v>
      </c>
      <c r="G1587" s="40">
        <v>8.6</v>
      </c>
      <c r="H1587" s="2"/>
    </row>
    <row r="1588" spans="1:8" ht="78">
      <c r="A1588" s="38" t="s">
        <v>1261</v>
      </c>
      <c r="B1588" s="39" t="s">
        <v>1012</v>
      </c>
      <c r="C1588" s="39" t="s">
        <v>2369</v>
      </c>
      <c r="D1588" s="39" t="s">
        <v>2270</v>
      </c>
      <c r="E1588" s="39" t="s">
        <v>1262</v>
      </c>
      <c r="F1588" s="39" t="s">
        <v>2260</v>
      </c>
      <c r="G1588" s="40">
        <v>97.12</v>
      </c>
      <c r="H1588" s="2"/>
    </row>
    <row r="1589" spans="1:8" ht="78">
      <c r="A1589" s="38" t="s">
        <v>1263</v>
      </c>
      <c r="B1589" s="39" t="s">
        <v>1012</v>
      </c>
      <c r="C1589" s="39" t="s">
        <v>2369</v>
      </c>
      <c r="D1589" s="39" t="s">
        <v>2270</v>
      </c>
      <c r="E1589" s="39" t="s">
        <v>1262</v>
      </c>
      <c r="F1589" s="39" t="s">
        <v>2307</v>
      </c>
      <c r="G1589" s="40">
        <v>1085.92</v>
      </c>
      <c r="H1589" s="2"/>
    </row>
    <row r="1590" spans="1:8" ht="15.6">
      <c r="A1590" s="47" t="s">
        <v>1914</v>
      </c>
      <c r="B1590" s="48" t="s">
        <v>1012</v>
      </c>
      <c r="C1590" s="48" t="s">
        <v>2369</v>
      </c>
      <c r="D1590" s="48" t="s">
        <v>2247</v>
      </c>
      <c r="E1590" s="48"/>
      <c r="F1590" s="48"/>
      <c r="G1590" s="49">
        <f>G1591+G1595+G1657+G1669</f>
        <v>6368669.5699999994</v>
      </c>
      <c r="H1590" s="2"/>
    </row>
    <row r="1591" spans="1:8" ht="31.2">
      <c r="A1591" s="33" t="s">
        <v>1996</v>
      </c>
      <c r="B1591" s="34" t="s">
        <v>1012</v>
      </c>
      <c r="C1591" s="34" t="s">
        <v>2369</v>
      </c>
      <c r="D1591" s="34" t="s">
        <v>2247</v>
      </c>
      <c r="E1591" s="34" t="s">
        <v>1997</v>
      </c>
      <c r="F1591" s="34"/>
      <c r="G1591" s="18">
        <f>G1592</f>
        <v>999.6</v>
      </c>
      <c r="H1591" s="2"/>
    </row>
    <row r="1592" spans="1:8" ht="15.6">
      <c r="A1592" s="35" t="s">
        <v>2312</v>
      </c>
      <c r="B1592" s="36" t="s">
        <v>1012</v>
      </c>
      <c r="C1592" s="36" t="s">
        <v>2369</v>
      </c>
      <c r="D1592" s="36" t="s">
        <v>2247</v>
      </c>
      <c r="E1592" s="36" t="s">
        <v>1880</v>
      </c>
      <c r="F1592" s="36"/>
      <c r="G1592" s="37">
        <f>G1593</f>
        <v>999.6</v>
      </c>
      <c r="H1592" s="2"/>
    </row>
    <row r="1593" spans="1:8" ht="116.25" customHeight="1">
      <c r="A1593" s="41" t="s">
        <v>1437</v>
      </c>
      <c r="B1593" s="42" t="s">
        <v>1012</v>
      </c>
      <c r="C1593" s="42" t="s">
        <v>2369</v>
      </c>
      <c r="D1593" s="42" t="s">
        <v>2247</v>
      </c>
      <c r="E1593" s="42" t="s">
        <v>1438</v>
      </c>
      <c r="F1593" s="42"/>
      <c r="G1593" s="43">
        <f>G1594</f>
        <v>999.6</v>
      </c>
      <c r="H1593" s="2"/>
    </row>
    <row r="1594" spans="1:8" ht="78">
      <c r="A1594" s="38" t="s">
        <v>1098</v>
      </c>
      <c r="B1594" s="39" t="s">
        <v>1012</v>
      </c>
      <c r="C1594" s="39" t="s">
        <v>2369</v>
      </c>
      <c r="D1594" s="39" t="s">
        <v>2247</v>
      </c>
      <c r="E1594" s="39" t="s">
        <v>1099</v>
      </c>
      <c r="F1594" s="39" t="s">
        <v>2263</v>
      </c>
      <c r="G1594" s="40">
        <v>999.6</v>
      </c>
      <c r="H1594" s="2"/>
    </row>
    <row r="1595" spans="1:8" ht="54" customHeight="1">
      <c r="A1595" s="33" t="s">
        <v>2024</v>
      </c>
      <c r="B1595" s="34" t="s">
        <v>1012</v>
      </c>
      <c r="C1595" s="34" t="s">
        <v>2369</v>
      </c>
      <c r="D1595" s="34" t="s">
        <v>2247</v>
      </c>
      <c r="E1595" s="34" t="s">
        <v>2025</v>
      </c>
      <c r="F1595" s="34"/>
      <c r="G1595" s="18">
        <f>G1596</f>
        <v>5621984.1399999997</v>
      </c>
      <c r="H1595" s="2"/>
    </row>
    <row r="1596" spans="1:8" ht="15.6">
      <c r="A1596" s="35" t="s">
        <v>2312</v>
      </c>
      <c r="B1596" s="36" t="s">
        <v>1012</v>
      </c>
      <c r="C1596" s="36" t="s">
        <v>2369</v>
      </c>
      <c r="D1596" s="36" t="s">
        <v>2247</v>
      </c>
      <c r="E1596" s="36" t="s">
        <v>1750</v>
      </c>
      <c r="F1596" s="36"/>
      <c r="G1596" s="37">
        <f>G1597+G1652+G1654</f>
        <v>5621984.1399999997</v>
      </c>
      <c r="H1596" s="2"/>
    </row>
    <row r="1597" spans="1:8" ht="46.8">
      <c r="A1597" s="41" t="s">
        <v>1028</v>
      </c>
      <c r="B1597" s="42" t="s">
        <v>1012</v>
      </c>
      <c r="C1597" s="42" t="s">
        <v>2369</v>
      </c>
      <c r="D1597" s="42" t="s">
        <v>2247</v>
      </c>
      <c r="E1597" s="42" t="s">
        <v>1029</v>
      </c>
      <c r="F1597" s="42"/>
      <c r="G1597" s="43">
        <f>G1598+G1599+G1600+G1601+G1602+G1603+G1604+G1605+G1606+G1607+G1608+G1609+G1610+G1611+G1612+G1613+G1614+G1615+G1616+G1617+G1618+G1619+G1620+G1621+G1622+G1623+G1624+G1625+G1626+G1627+G1628+G1629+G1630+G1631+G1632+G1633+G1634+G1635+G1636+G1637+G1638+G1639+G1640+G1641+G1642+G1643+G1644+G1645+G1646+G1647+G1648+G1649+G1650+G1651</f>
        <v>5577364.3499999996</v>
      </c>
      <c r="H1597" s="2"/>
    </row>
    <row r="1598" spans="1:8" ht="78">
      <c r="A1598" s="38" t="s">
        <v>1100</v>
      </c>
      <c r="B1598" s="39" t="s">
        <v>1012</v>
      </c>
      <c r="C1598" s="39" t="s">
        <v>2369</v>
      </c>
      <c r="D1598" s="39" t="s">
        <v>2247</v>
      </c>
      <c r="E1598" s="39" t="s">
        <v>1101</v>
      </c>
      <c r="F1598" s="39" t="s">
        <v>2260</v>
      </c>
      <c r="G1598" s="40">
        <v>8707.85</v>
      </c>
      <c r="H1598" s="2"/>
    </row>
    <row r="1599" spans="1:8" ht="62.4">
      <c r="A1599" s="38" t="s">
        <v>1102</v>
      </c>
      <c r="B1599" s="39" t="s">
        <v>1012</v>
      </c>
      <c r="C1599" s="39" t="s">
        <v>2369</v>
      </c>
      <c r="D1599" s="39" t="s">
        <v>2247</v>
      </c>
      <c r="E1599" s="39" t="s">
        <v>1101</v>
      </c>
      <c r="F1599" s="39" t="s">
        <v>2263</v>
      </c>
      <c r="G1599" s="40">
        <v>861016.94</v>
      </c>
      <c r="H1599" s="2"/>
    </row>
    <row r="1600" spans="1:8" ht="62.4">
      <c r="A1600" s="38" t="s">
        <v>1103</v>
      </c>
      <c r="B1600" s="39" t="s">
        <v>1012</v>
      </c>
      <c r="C1600" s="39" t="s">
        <v>2369</v>
      </c>
      <c r="D1600" s="39" t="s">
        <v>2247</v>
      </c>
      <c r="E1600" s="39" t="s">
        <v>1104</v>
      </c>
      <c r="F1600" s="39" t="s">
        <v>2260</v>
      </c>
      <c r="G1600" s="40">
        <v>19777.2</v>
      </c>
      <c r="H1600" s="2"/>
    </row>
    <row r="1601" spans="1:8" ht="46.8">
      <c r="A1601" s="38" t="s">
        <v>1105</v>
      </c>
      <c r="B1601" s="39" t="s">
        <v>1012</v>
      </c>
      <c r="C1601" s="39" t="s">
        <v>2369</v>
      </c>
      <c r="D1601" s="39" t="s">
        <v>2247</v>
      </c>
      <c r="E1601" s="39" t="s">
        <v>1104</v>
      </c>
      <c r="F1601" s="39" t="s">
        <v>2263</v>
      </c>
      <c r="G1601" s="40">
        <v>1661763.55</v>
      </c>
      <c r="H1601" s="2"/>
    </row>
    <row r="1602" spans="1:8" ht="62.4">
      <c r="A1602" s="38" t="s">
        <v>1106</v>
      </c>
      <c r="B1602" s="39" t="s">
        <v>1012</v>
      </c>
      <c r="C1602" s="39" t="s">
        <v>2369</v>
      </c>
      <c r="D1602" s="39" t="s">
        <v>2247</v>
      </c>
      <c r="E1602" s="39" t="s">
        <v>1107</v>
      </c>
      <c r="F1602" s="39" t="s">
        <v>2260</v>
      </c>
      <c r="G1602" s="40">
        <v>819.5</v>
      </c>
      <c r="H1602" s="2"/>
    </row>
    <row r="1603" spans="1:8" ht="46.8">
      <c r="A1603" s="38" t="s">
        <v>1108</v>
      </c>
      <c r="B1603" s="39" t="s">
        <v>1012</v>
      </c>
      <c r="C1603" s="39" t="s">
        <v>2369</v>
      </c>
      <c r="D1603" s="39" t="s">
        <v>2247</v>
      </c>
      <c r="E1603" s="39" t="s">
        <v>1107</v>
      </c>
      <c r="F1603" s="39" t="s">
        <v>2263</v>
      </c>
      <c r="G1603" s="40">
        <v>53958.05</v>
      </c>
      <c r="H1603" s="2"/>
    </row>
    <row r="1604" spans="1:8" ht="93.6">
      <c r="A1604" s="38" t="s">
        <v>1109</v>
      </c>
      <c r="B1604" s="39" t="s">
        <v>1012</v>
      </c>
      <c r="C1604" s="39" t="s">
        <v>2369</v>
      </c>
      <c r="D1604" s="39" t="s">
        <v>2247</v>
      </c>
      <c r="E1604" s="39" t="s">
        <v>1110</v>
      </c>
      <c r="F1604" s="39" t="s">
        <v>2260</v>
      </c>
      <c r="G1604" s="40">
        <v>204.98</v>
      </c>
      <c r="H1604" s="2"/>
    </row>
    <row r="1605" spans="1:8" ht="78">
      <c r="A1605" s="38" t="s">
        <v>1111</v>
      </c>
      <c r="B1605" s="39" t="s">
        <v>1012</v>
      </c>
      <c r="C1605" s="39" t="s">
        <v>2369</v>
      </c>
      <c r="D1605" s="39" t="s">
        <v>2247</v>
      </c>
      <c r="E1605" s="39" t="s">
        <v>1110</v>
      </c>
      <c r="F1605" s="39" t="s">
        <v>2263</v>
      </c>
      <c r="G1605" s="40">
        <v>17481.689999999999</v>
      </c>
      <c r="H1605" s="2"/>
    </row>
    <row r="1606" spans="1:8" ht="78">
      <c r="A1606" s="38" t="s">
        <v>1112</v>
      </c>
      <c r="B1606" s="39" t="s">
        <v>1012</v>
      </c>
      <c r="C1606" s="39" t="s">
        <v>2369</v>
      </c>
      <c r="D1606" s="39" t="s">
        <v>2247</v>
      </c>
      <c r="E1606" s="39" t="s">
        <v>1113</v>
      </c>
      <c r="F1606" s="39" t="s">
        <v>2263</v>
      </c>
      <c r="G1606" s="40">
        <v>24658.84</v>
      </c>
      <c r="H1606" s="2"/>
    </row>
    <row r="1607" spans="1:8" ht="109.2">
      <c r="A1607" s="38" t="s">
        <v>1115</v>
      </c>
      <c r="B1607" s="39" t="s">
        <v>1012</v>
      </c>
      <c r="C1607" s="39" t="s">
        <v>2369</v>
      </c>
      <c r="D1607" s="39" t="s">
        <v>2247</v>
      </c>
      <c r="E1607" s="39" t="s">
        <v>1114</v>
      </c>
      <c r="F1607" s="39" t="s">
        <v>2263</v>
      </c>
      <c r="G1607" s="40">
        <v>0.34</v>
      </c>
      <c r="H1607" s="2"/>
    </row>
    <row r="1608" spans="1:8" ht="145.5" customHeight="1">
      <c r="A1608" s="38" t="s">
        <v>1116</v>
      </c>
      <c r="B1608" s="39" t="s">
        <v>1012</v>
      </c>
      <c r="C1608" s="39" t="s">
        <v>2369</v>
      </c>
      <c r="D1608" s="39" t="s">
        <v>2247</v>
      </c>
      <c r="E1608" s="39" t="s">
        <v>1117</v>
      </c>
      <c r="F1608" s="39" t="s">
        <v>2260</v>
      </c>
      <c r="G1608" s="40">
        <v>0.16</v>
      </c>
      <c r="H1608" s="2"/>
    </row>
    <row r="1609" spans="1:8" ht="124.8">
      <c r="A1609" s="38" t="s">
        <v>1118</v>
      </c>
      <c r="B1609" s="39" t="s">
        <v>1012</v>
      </c>
      <c r="C1609" s="39" t="s">
        <v>2369</v>
      </c>
      <c r="D1609" s="39" t="s">
        <v>2247</v>
      </c>
      <c r="E1609" s="39" t="s">
        <v>1117</v>
      </c>
      <c r="F1609" s="39" t="s">
        <v>2263</v>
      </c>
      <c r="G1609" s="40">
        <v>16.29</v>
      </c>
      <c r="H1609" s="2"/>
    </row>
    <row r="1610" spans="1:8" ht="93.6">
      <c r="A1610" s="38" t="s">
        <v>1119</v>
      </c>
      <c r="B1610" s="39" t="s">
        <v>1012</v>
      </c>
      <c r="C1610" s="39" t="s">
        <v>2369</v>
      </c>
      <c r="D1610" s="39" t="s">
        <v>2247</v>
      </c>
      <c r="E1610" s="39" t="s">
        <v>1120</v>
      </c>
      <c r="F1610" s="39" t="s">
        <v>2260</v>
      </c>
      <c r="G1610" s="40">
        <v>8.8000000000000007</v>
      </c>
      <c r="H1610" s="2"/>
    </row>
    <row r="1611" spans="1:8" ht="78">
      <c r="A1611" s="38" t="s">
        <v>1121</v>
      </c>
      <c r="B1611" s="39" t="s">
        <v>1012</v>
      </c>
      <c r="C1611" s="39" t="s">
        <v>2369</v>
      </c>
      <c r="D1611" s="39" t="s">
        <v>2247</v>
      </c>
      <c r="E1611" s="39" t="s">
        <v>1120</v>
      </c>
      <c r="F1611" s="39" t="s">
        <v>2263</v>
      </c>
      <c r="G1611" s="40">
        <v>670.84</v>
      </c>
      <c r="H1611" s="2"/>
    </row>
    <row r="1612" spans="1:8" ht="78">
      <c r="A1612" s="38" t="s">
        <v>1122</v>
      </c>
      <c r="B1612" s="39" t="s">
        <v>1012</v>
      </c>
      <c r="C1612" s="39" t="s">
        <v>2369</v>
      </c>
      <c r="D1612" s="39" t="s">
        <v>2247</v>
      </c>
      <c r="E1612" s="39" t="s">
        <v>1123</v>
      </c>
      <c r="F1612" s="39" t="s">
        <v>2260</v>
      </c>
      <c r="G1612" s="40">
        <v>242.85</v>
      </c>
      <c r="H1612" s="2"/>
    </row>
    <row r="1613" spans="1:8" ht="62.4">
      <c r="A1613" s="38" t="s">
        <v>1124</v>
      </c>
      <c r="B1613" s="39" t="s">
        <v>1012</v>
      </c>
      <c r="C1613" s="39" t="s">
        <v>2369</v>
      </c>
      <c r="D1613" s="39" t="s">
        <v>2247</v>
      </c>
      <c r="E1613" s="39" t="s">
        <v>1123</v>
      </c>
      <c r="F1613" s="39" t="s">
        <v>2263</v>
      </c>
      <c r="G1613" s="40">
        <v>14642.9</v>
      </c>
      <c r="H1613" s="2"/>
    </row>
    <row r="1614" spans="1:8" ht="78">
      <c r="A1614" s="38" t="s">
        <v>1125</v>
      </c>
      <c r="B1614" s="39" t="s">
        <v>1012</v>
      </c>
      <c r="C1614" s="39" t="s">
        <v>2369</v>
      </c>
      <c r="D1614" s="39" t="s">
        <v>2247</v>
      </c>
      <c r="E1614" s="39" t="s">
        <v>1126</v>
      </c>
      <c r="F1614" s="39" t="s">
        <v>2260</v>
      </c>
      <c r="G1614" s="40">
        <v>5.71</v>
      </c>
      <c r="H1614" s="2"/>
    </row>
    <row r="1615" spans="1:8" ht="62.4">
      <c r="A1615" s="38" t="s">
        <v>1127</v>
      </c>
      <c r="B1615" s="39" t="s">
        <v>1012</v>
      </c>
      <c r="C1615" s="39" t="s">
        <v>2369</v>
      </c>
      <c r="D1615" s="39" t="s">
        <v>2247</v>
      </c>
      <c r="E1615" s="39" t="s">
        <v>1126</v>
      </c>
      <c r="F1615" s="39" t="s">
        <v>2263</v>
      </c>
      <c r="G1615" s="40">
        <v>665.6</v>
      </c>
      <c r="H1615" s="2"/>
    </row>
    <row r="1616" spans="1:8" ht="97.5" customHeight="1">
      <c r="A1616" s="38" t="s">
        <v>1128</v>
      </c>
      <c r="B1616" s="39" t="s">
        <v>1012</v>
      </c>
      <c r="C1616" s="39" t="s">
        <v>2369</v>
      </c>
      <c r="D1616" s="39" t="s">
        <v>2247</v>
      </c>
      <c r="E1616" s="39" t="s">
        <v>1129</v>
      </c>
      <c r="F1616" s="39" t="s">
        <v>2260</v>
      </c>
      <c r="G1616" s="40">
        <v>7.32</v>
      </c>
      <c r="H1616" s="2"/>
    </row>
    <row r="1617" spans="1:8" ht="83.25" customHeight="1">
      <c r="A1617" s="38" t="s">
        <v>1130</v>
      </c>
      <c r="B1617" s="39" t="s">
        <v>1012</v>
      </c>
      <c r="C1617" s="39" t="s">
        <v>2369</v>
      </c>
      <c r="D1617" s="39" t="s">
        <v>2247</v>
      </c>
      <c r="E1617" s="39" t="s">
        <v>1129</v>
      </c>
      <c r="F1617" s="39" t="s">
        <v>2263</v>
      </c>
      <c r="G1617" s="40">
        <v>987.49</v>
      </c>
      <c r="H1617" s="2"/>
    </row>
    <row r="1618" spans="1:8" ht="113.25" customHeight="1">
      <c r="A1618" s="38" t="s">
        <v>1131</v>
      </c>
      <c r="B1618" s="39" t="s">
        <v>1012</v>
      </c>
      <c r="C1618" s="39" t="s">
        <v>2369</v>
      </c>
      <c r="D1618" s="39" t="s">
        <v>2247</v>
      </c>
      <c r="E1618" s="39" t="s">
        <v>1132</v>
      </c>
      <c r="F1618" s="39" t="s">
        <v>2260</v>
      </c>
      <c r="G1618" s="40">
        <v>582.71</v>
      </c>
      <c r="H1618" s="2"/>
    </row>
    <row r="1619" spans="1:8" ht="97.5" customHeight="1">
      <c r="A1619" s="38" t="s">
        <v>1133</v>
      </c>
      <c r="B1619" s="39" t="s">
        <v>1012</v>
      </c>
      <c r="C1619" s="39" t="s">
        <v>2369</v>
      </c>
      <c r="D1619" s="39" t="s">
        <v>2247</v>
      </c>
      <c r="E1619" s="39" t="s">
        <v>1132</v>
      </c>
      <c r="F1619" s="39" t="s">
        <v>2263</v>
      </c>
      <c r="G1619" s="40">
        <v>60069.65</v>
      </c>
      <c r="H1619" s="2"/>
    </row>
    <row r="1620" spans="1:8" ht="78">
      <c r="A1620" s="38" t="s">
        <v>1134</v>
      </c>
      <c r="B1620" s="39" t="s">
        <v>1012</v>
      </c>
      <c r="C1620" s="39" t="s">
        <v>2369</v>
      </c>
      <c r="D1620" s="39" t="s">
        <v>2247</v>
      </c>
      <c r="E1620" s="39" t="s">
        <v>1135</v>
      </c>
      <c r="F1620" s="39" t="s">
        <v>2260</v>
      </c>
      <c r="G1620" s="40">
        <v>11.06</v>
      </c>
      <c r="H1620" s="2"/>
    </row>
    <row r="1621" spans="1:8" ht="62.4">
      <c r="A1621" s="38" t="s">
        <v>1136</v>
      </c>
      <c r="B1621" s="39" t="s">
        <v>1012</v>
      </c>
      <c r="C1621" s="39" t="s">
        <v>2369</v>
      </c>
      <c r="D1621" s="39" t="s">
        <v>2247</v>
      </c>
      <c r="E1621" s="39" t="s">
        <v>1135</v>
      </c>
      <c r="F1621" s="39" t="s">
        <v>2263</v>
      </c>
      <c r="G1621" s="40">
        <v>1166.45</v>
      </c>
      <c r="H1621" s="2"/>
    </row>
    <row r="1622" spans="1:8" ht="93.6">
      <c r="A1622" s="38" t="s">
        <v>1137</v>
      </c>
      <c r="B1622" s="39" t="s">
        <v>1012</v>
      </c>
      <c r="C1622" s="39" t="s">
        <v>2369</v>
      </c>
      <c r="D1622" s="39" t="s">
        <v>2247</v>
      </c>
      <c r="E1622" s="39" t="s">
        <v>1138</v>
      </c>
      <c r="F1622" s="39" t="s">
        <v>2260</v>
      </c>
      <c r="G1622" s="40">
        <v>6.03</v>
      </c>
      <c r="H1622" s="2"/>
    </row>
    <row r="1623" spans="1:8" ht="78">
      <c r="A1623" s="38" t="s">
        <v>1139</v>
      </c>
      <c r="B1623" s="39" t="s">
        <v>1012</v>
      </c>
      <c r="C1623" s="39" t="s">
        <v>2369</v>
      </c>
      <c r="D1623" s="39" t="s">
        <v>2247</v>
      </c>
      <c r="E1623" s="39" t="s">
        <v>1138</v>
      </c>
      <c r="F1623" s="39" t="s">
        <v>2263</v>
      </c>
      <c r="G1623" s="40">
        <v>991.41</v>
      </c>
      <c r="H1623" s="2"/>
    </row>
    <row r="1624" spans="1:8" ht="78">
      <c r="A1624" s="38" t="s">
        <v>1140</v>
      </c>
      <c r="B1624" s="39" t="s">
        <v>1012</v>
      </c>
      <c r="C1624" s="39" t="s">
        <v>2369</v>
      </c>
      <c r="D1624" s="39" t="s">
        <v>2247</v>
      </c>
      <c r="E1624" s="39" t="s">
        <v>1141</v>
      </c>
      <c r="F1624" s="39" t="s">
        <v>2260</v>
      </c>
      <c r="G1624" s="40">
        <v>3985.62</v>
      </c>
      <c r="H1624" s="2"/>
    </row>
    <row r="1625" spans="1:8" ht="62.4">
      <c r="A1625" s="38" t="s">
        <v>1142</v>
      </c>
      <c r="B1625" s="39" t="s">
        <v>1012</v>
      </c>
      <c r="C1625" s="39" t="s">
        <v>2369</v>
      </c>
      <c r="D1625" s="39" t="s">
        <v>2247</v>
      </c>
      <c r="E1625" s="39" t="s">
        <v>1141</v>
      </c>
      <c r="F1625" s="39" t="s">
        <v>2263</v>
      </c>
      <c r="G1625" s="40">
        <v>356873.76</v>
      </c>
      <c r="H1625" s="2"/>
    </row>
    <row r="1626" spans="1:8" ht="62.4">
      <c r="A1626" s="38" t="s">
        <v>1143</v>
      </c>
      <c r="B1626" s="39" t="s">
        <v>1012</v>
      </c>
      <c r="C1626" s="39" t="s">
        <v>2369</v>
      </c>
      <c r="D1626" s="39" t="s">
        <v>2247</v>
      </c>
      <c r="E1626" s="39" t="s">
        <v>1144</v>
      </c>
      <c r="F1626" s="39" t="s">
        <v>2260</v>
      </c>
      <c r="G1626" s="40">
        <v>188.88</v>
      </c>
      <c r="H1626" s="2"/>
    </row>
    <row r="1627" spans="1:8" ht="46.8">
      <c r="A1627" s="38" t="s">
        <v>1145</v>
      </c>
      <c r="B1627" s="39" t="s">
        <v>1012</v>
      </c>
      <c r="C1627" s="39" t="s">
        <v>2369</v>
      </c>
      <c r="D1627" s="39" t="s">
        <v>2247</v>
      </c>
      <c r="E1627" s="39" t="s">
        <v>1144</v>
      </c>
      <c r="F1627" s="39" t="s">
        <v>2263</v>
      </c>
      <c r="G1627" s="40">
        <v>16039.8</v>
      </c>
      <c r="H1627" s="2"/>
    </row>
    <row r="1628" spans="1:8" ht="62.4">
      <c r="A1628" s="38" t="s">
        <v>1146</v>
      </c>
      <c r="B1628" s="39" t="s">
        <v>1012</v>
      </c>
      <c r="C1628" s="39" t="s">
        <v>2369</v>
      </c>
      <c r="D1628" s="39" t="s">
        <v>2247</v>
      </c>
      <c r="E1628" s="39" t="s">
        <v>1147</v>
      </c>
      <c r="F1628" s="39" t="s">
        <v>2263</v>
      </c>
      <c r="G1628" s="40">
        <v>33470.550000000003</v>
      </c>
      <c r="H1628" s="2"/>
    </row>
    <row r="1629" spans="1:8" ht="62.4">
      <c r="A1629" s="38" t="s">
        <v>1148</v>
      </c>
      <c r="B1629" s="39" t="s">
        <v>1012</v>
      </c>
      <c r="C1629" s="39" t="s">
        <v>2369</v>
      </c>
      <c r="D1629" s="39" t="s">
        <v>2247</v>
      </c>
      <c r="E1629" s="39" t="s">
        <v>1039</v>
      </c>
      <c r="F1629" s="39" t="s">
        <v>2260</v>
      </c>
      <c r="G1629" s="40">
        <v>237</v>
      </c>
      <c r="H1629" s="2"/>
    </row>
    <row r="1630" spans="1:8" ht="51.75" customHeight="1">
      <c r="A1630" s="38" t="s">
        <v>1149</v>
      </c>
      <c r="B1630" s="39" t="s">
        <v>1012</v>
      </c>
      <c r="C1630" s="39" t="s">
        <v>2369</v>
      </c>
      <c r="D1630" s="39" t="s">
        <v>2247</v>
      </c>
      <c r="E1630" s="39" t="s">
        <v>1039</v>
      </c>
      <c r="F1630" s="39" t="s">
        <v>2263</v>
      </c>
      <c r="G1630" s="40">
        <v>24450</v>
      </c>
      <c r="H1630" s="2"/>
    </row>
    <row r="1631" spans="1:8" ht="140.4">
      <c r="A1631" s="38" t="s">
        <v>1150</v>
      </c>
      <c r="B1631" s="39" t="s">
        <v>1012</v>
      </c>
      <c r="C1631" s="39" t="s">
        <v>2369</v>
      </c>
      <c r="D1631" s="39" t="s">
        <v>2247</v>
      </c>
      <c r="E1631" s="39" t="s">
        <v>1151</v>
      </c>
      <c r="F1631" s="39" t="s">
        <v>2260</v>
      </c>
      <c r="G1631" s="40">
        <v>534.25</v>
      </c>
      <c r="H1631" s="2"/>
    </row>
    <row r="1632" spans="1:8" ht="147.75" customHeight="1">
      <c r="A1632" s="38" t="s">
        <v>1152</v>
      </c>
      <c r="B1632" s="39" t="s">
        <v>1012</v>
      </c>
      <c r="C1632" s="39" t="s">
        <v>2369</v>
      </c>
      <c r="D1632" s="39" t="s">
        <v>2247</v>
      </c>
      <c r="E1632" s="39" t="s">
        <v>1151</v>
      </c>
      <c r="F1632" s="39" t="s">
        <v>2263</v>
      </c>
      <c r="G1632" s="40">
        <v>24825.59</v>
      </c>
      <c r="H1632" s="2"/>
    </row>
    <row r="1633" spans="1:8" ht="78">
      <c r="A1633" s="38" t="s">
        <v>1153</v>
      </c>
      <c r="B1633" s="39" t="s">
        <v>1012</v>
      </c>
      <c r="C1633" s="39" t="s">
        <v>2369</v>
      </c>
      <c r="D1633" s="39" t="s">
        <v>2247</v>
      </c>
      <c r="E1633" s="39" t="s">
        <v>1154</v>
      </c>
      <c r="F1633" s="39" t="s">
        <v>2260</v>
      </c>
      <c r="G1633" s="40">
        <v>1512.39</v>
      </c>
      <c r="H1633" s="2"/>
    </row>
    <row r="1634" spans="1:8" ht="78">
      <c r="A1634" s="38" t="s">
        <v>1155</v>
      </c>
      <c r="B1634" s="39" t="s">
        <v>1012</v>
      </c>
      <c r="C1634" s="39" t="s">
        <v>2369</v>
      </c>
      <c r="D1634" s="39" t="s">
        <v>2247</v>
      </c>
      <c r="E1634" s="39" t="s">
        <v>1154</v>
      </c>
      <c r="F1634" s="39" t="s">
        <v>2263</v>
      </c>
      <c r="G1634" s="40">
        <v>110088.79</v>
      </c>
      <c r="H1634" s="2"/>
    </row>
    <row r="1635" spans="1:8" ht="93.6">
      <c r="A1635" s="38" t="s">
        <v>1156</v>
      </c>
      <c r="B1635" s="39" t="s">
        <v>1012</v>
      </c>
      <c r="C1635" s="39" t="s">
        <v>2369</v>
      </c>
      <c r="D1635" s="39" t="s">
        <v>2247</v>
      </c>
      <c r="E1635" s="39" t="s">
        <v>1157</v>
      </c>
      <c r="F1635" s="39" t="s">
        <v>2260</v>
      </c>
      <c r="G1635" s="40">
        <v>349.99</v>
      </c>
      <c r="H1635" s="2"/>
    </row>
    <row r="1636" spans="1:8" ht="78">
      <c r="A1636" s="38" t="s">
        <v>1158</v>
      </c>
      <c r="B1636" s="39" t="s">
        <v>1012</v>
      </c>
      <c r="C1636" s="39" t="s">
        <v>2369</v>
      </c>
      <c r="D1636" s="39" t="s">
        <v>2247</v>
      </c>
      <c r="E1636" s="39" t="s">
        <v>1157</v>
      </c>
      <c r="F1636" s="39" t="s">
        <v>2263</v>
      </c>
      <c r="G1636" s="40">
        <v>24375.32</v>
      </c>
      <c r="H1636" s="2"/>
    </row>
    <row r="1637" spans="1:8" ht="124.8">
      <c r="A1637" s="38" t="s">
        <v>1159</v>
      </c>
      <c r="B1637" s="39" t="s">
        <v>1012</v>
      </c>
      <c r="C1637" s="39" t="s">
        <v>2369</v>
      </c>
      <c r="D1637" s="39" t="s">
        <v>2247</v>
      </c>
      <c r="E1637" s="39" t="s">
        <v>1160</v>
      </c>
      <c r="F1637" s="39" t="s">
        <v>2260</v>
      </c>
      <c r="G1637" s="40">
        <v>390</v>
      </c>
      <c r="H1637" s="2"/>
    </row>
    <row r="1638" spans="1:8" ht="109.2">
      <c r="A1638" s="38" t="s">
        <v>1161</v>
      </c>
      <c r="B1638" s="39" t="s">
        <v>1012</v>
      </c>
      <c r="C1638" s="39" t="s">
        <v>2369</v>
      </c>
      <c r="D1638" s="39" t="s">
        <v>2247</v>
      </c>
      <c r="E1638" s="39" t="s">
        <v>1160</v>
      </c>
      <c r="F1638" s="39" t="s">
        <v>2263</v>
      </c>
      <c r="G1638" s="40">
        <v>288500</v>
      </c>
      <c r="H1638" s="2"/>
    </row>
    <row r="1639" spans="1:8" ht="109.2">
      <c r="A1639" s="38" t="s">
        <v>1162</v>
      </c>
      <c r="B1639" s="39" t="s">
        <v>1012</v>
      </c>
      <c r="C1639" s="39" t="s">
        <v>2369</v>
      </c>
      <c r="D1639" s="39" t="s">
        <v>2247</v>
      </c>
      <c r="E1639" s="39" t="s">
        <v>1163</v>
      </c>
      <c r="F1639" s="39" t="s">
        <v>2263</v>
      </c>
      <c r="G1639" s="40">
        <v>80999.98</v>
      </c>
      <c r="H1639" s="2"/>
    </row>
    <row r="1640" spans="1:8" ht="140.4">
      <c r="A1640" s="38" t="s">
        <v>622</v>
      </c>
      <c r="B1640" s="39" t="s">
        <v>1012</v>
      </c>
      <c r="C1640" s="39" t="s">
        <v>2369</v>
      </c>
      <c r="D1640" s="39" t="s">
        <v>2247</v>
      </c>
      <c r="E1640" s="39" t="s">
        <v>623</v>
      </c>
      <c r="F1640" s="39" t="s">
        <v>2263</v>
      </c>
      <c r="G1640" s="40">
        <v>255200</v>
      </c>
      <c r="H1640" s="2"/>
    </row>
    <row r="1641" spans="1:8" ht="93.6">
      <c r="A1641" s="38" t="s">
        <v>624</v>
      </c>
      <c r="B1641" s="39" t="s">
        <v>1012</v>
      </c>
      <c r="C1641" s="39" t="s">
        <v>2369</v>
      </c>
      <c r="D1641" s="39" t="s">
        <v>2247</v>
      </c>
      <c r="E1641" s="39" t="s">
        <v>625</v>
      </c>
      <c r="F1641" s="39" t="s">
        <v>2263</v>
      </c>
      <c r="G1641" s="40">
        <v>6400</v>
      </c>
      <c r="H1641" s="2"/>
    </row>
    <row r="1642" spans="1:8" ht="78">
      <c r="A1642" s="38" t="s">
        <v>626</v>
      </c>
      <c r="B1642" s="39" t="s">
        <v>1012</v>
      </c>
      <c r="C1642" s="39" t="s">
        <v>2369</v>
      </c>
      <c r="D1642" s="39" t="s">
        <v>2247</v>
      </c>
      <c r="E1642" s="39" t="s">
        <v>627</v>
      </c>
      <c r="F1642" s="39" t="s">
        <v>2263</v>
      </c>
      <c r="G1642" s="40">
        <v>136.5</v>
      </c>
      <c r="H1642" s="2"/>
    </row>
    <row r="1643" spans="1:8" ht="109.2">
      <c r="A1643" s="38" t="s">
        <v>628</v>
      </c>
      <c r="B1643" s="39" t="s">
        <v>1012</v>
      </c>
      <c r="C1643" s="39" t="s">
        <v>2369</v>
      </c>
      <c r="D1643" s="39" t="s">
        <v>2247</v>
      </c>
      <c r="E1643" s="39" t="s">
        <v>629</v>
      </c>
      <c r="F1643" s="39" t="s">
        <v>2260</v>
      </c>
      <c r="G1643" s="40">
        <v>1628.93</v>
      </c>
      <c r="H1643" s="2"/>
    </row>
    <row r="1644" spans="1:8" ht="93.6">
      <c r="A1644" s="38" t="s">
        <v>630</v>
      </c>
      <c r="B1644" s="39" t="s">
        <v>1012</v>
      </c>
      <c r="C1644" s="39" t="s">
        <v>2369</v>
      </c>
      <c r="D1644" s="39" t="s">
        <v>2247</v>
      </c>
      <c r="E1644" s="39" t="s">
        <v>629</v>
      </c>
      <c r="F1644" s="39" t="s">
        <v>2263</v>
      </c>
      <c r="G1644" s="40">
        <v>137967.51999999999</v>
      </c>
      <c r="H1644" s="2"/>
    </row>
    <row r="1645" spans="1:8" ht="140.4">
      <c r="A1645" s="38" t="s">
        <v>631</v>
      </c>
      <c r="B1645" s="39" t="s">
        <v>1012</v>
      </c>
      <c r="C1645" s="39" t="s">
        <v>2369</v>
      </c>
      <c r="D1645" s="39" t="s">
        <v>2247</v>
      </c>
      <c r="E1645" s="39" t="s">
        <v>632</v>
      </c>
      <c r="F1645" s="39" t="s">
        <v>2260</v>
      </c>
      <c r="G1645" s="40">
        <v>0.3</v>
      </c>
      <c r="H1645" s="2"/>
    </row>
    <row r="1646" spans="1:8" ht="124.8">
      <c r="A1646" s="38" t="s">
        <v>633</v>
      </c>
      <c r="B1646" s="39" t="s">
        <v>1012</v>
      </c>
      <c r="C1646" s="39" t="s">
        <v>2369</v>
      </c>
      <c r="D1646" s="39" t="s">
        <v>2247</v>
      </c>
      <c r="E1646" s="39" t="s">
        <v>632</v>
      </c>
      <c r="F1646" s="39" t="s">
        <v>2263</v>
      </c>
      <c r="G1646" s="40">
        <v>29.68</v>
      </c>
      <c r="H1646" s="2"/>
    </row>
    <row r="1647" spans="1:8" ht="62.4">
      <c r="A1647" s="38" t="s">
        <v>634</v>
      </c>
      <c r="B1647" s="39" t="s">
        <v>1012</v>
      </c>
      <c r="C1647" s="39" t="s">
        <v>2369</v>
      </c>
      <c r="D1647" s="39" t="s">
        <v>2247</v>
      </c>
      <c r="E1647" s="39" t="s">
        <v>635</v>
      </c>
      <c r="F1647" s="39" t="s">
        <v>2260</v>
      </c>
      <c r="G1647" s="40">
        <v>15661.92</v>
      </c>
      <c r="H1647" s="2"/>
    </row>
    <row r="1648" spans="1:8" ht="46.8">
      <c r="A1648" s="38" t="s">
        <v>636</v>
      </c>
      <c r="B1648" s="39" t="s">
        <v>1012</v>
      </c>
      <c r="C1648" s="39" t="s">
        <v>2369</v>
      </c>
      <c r="D1648" s="39" t="s">
        <v>2247</v>
      </c>
      <c r="E1648" s="39" t="s">
        <v>635</v>
      </c>
      <c r="F1648" s="39" t="s">
        <v>2263</v>
      </c>
      <c r="G1648" s="40">
        <v>1085309.8</v>
      </c>
      <c r="H1648" s="2"/>
    </row>
    <row r="1649" spans="1:8" ht="171.6">
      <c r="A1649" s="38" t="s">
        <v>637</v>
      </c>
      <c r="B1649" s="39" t="s">
        <v>1012</v>
      </c>
      <c r="C1649" s="39" t="s">
        <v>2369</v>
      </c>
      <c r="D1649" s="39" t="s">
        <v>2247</v>
      </c>
      <c r="E1649" s="39" t="s">
        <v>638</v>
      </c>
      <c r="F1649" s="39" t="s">
        <v>2263</v>
      </c>
      <c r="G1649" s="40">
        <v>68317</v>
      </c>
      <c r="H1649" s="2"/>
    </row>
    <row r="1650" spans="1:8" ht="78">
      <c r="A1650" s="38" t="s">
        <v>639</v>
      </c>
      <c r="B1650" s="39" t="s">
        <v>1012</v>
      </c>
      <c r="C1650" s="39" t="s">
        <v>2369</v>
      </c>
      <c r="D1650" s="39" t="s">
        <v>2247</v>
      </c>
      <c r="E1650" s="39" t="s">
        <v>640</v>
      </c>
      <c r="F1650" s="39" t="s">
        <v>2263</v>
      </c>
      <c r="G1650" s="40">
        <v>294280.67</v>
      </c>
      <c r="H1650" s="2"/>
    </row>
    <row r="1651" spans="1:8" ht="78">
      <c r="A1651" s="38" t="s">
        <v>641</v>
      </c>
      <c r="B1651" s="39" t="s">
        <v>1012</v>
      </c>
      <c r="C1651" s="39" t="s">
        <v>2369</v>
      </c>
      <c r="D1651" s="39" t="s">
        <v>2247</v>
      </c>
      <c r="E1651" s="39" t="s">
        <v>642</v>
      </c>
      <c r="F1651" s="39" t="s">
        <v>2263</v>
      </c>
      <c r="G1651" s="40">
        <v>17145.900000000001</v>
      </c>
      <c r="H1651" s="2"/>
    </row>
    <row r="1652" spans="1:8" ht="31.2">
      <c r="A1652" s="41" t="s">
        <v>1049</v>
      </c>
      <c r="B1652" s="42" t="s">
        <v>1012</v>
      </c>
      <c r="C1652" s="42" t="s">
        <v>2369</v>
      </c>
      <c r="D1652" s="42" t="s">
        <v>2247</v>
      </c>
      <c r="E1652" s="42" t="s">
        <v>1050</v>
      </c>
      <c r="F1652" s="42"/>
      <c r="G1652" s="43">
        <f>G1653</f>
        <v>23169.79</v>
      </c>
      <c r="H1652" s="2"/>
    </row>
    <row r="1653" spans="1:8" ht="78">
      <c r="A1653" s="38" t="s">
        <v>643</v>
      </c>
      <c r="B1653" s="39" t="s">
        <v>1012</v>
      </c>
      <c r="C1653" s="39" t="s">
        <v>2369</v>
      </c>
      <c r="D1653" s="39" t="s">
        <v>2247</v>
      </c>
      <c r="E1653" s="39" t="s">
        <v>644</v>
      </c>
      <c r="F1653" s="39" t="s">
        <v>2263</v>
      </c>
      <c r="G1653" s="40">
        <v>23169.79</v>
      </c>
      <c r="H1653" s="2"/>
    </row>
    <row r="1654" spans="1:8" ht="31.2">
      <c r="A1654" s="41" t="s">
        <v>1501</v>
      </c>
      <c r="B1654" s="42" t="s">
        <v>1012</v>
      </c>
      <c r="C1654" s="42" t="s">
        <v>2369</v>
      </c>
      <c r="D1654" s="42" t="s">
        <v>2247</v>
      </c>
      <c r="E1654" s="42" t="s">
        <v>1502</v>
      </c>
      <c r="F1654" s="42"/>
      <c r="G1654" s="43">
        <v>21450</v>
      </c>
      <c r="H1654" s="2"/>
    </row>
    <row r="1655" spans="1:8" ht="46.8">
      <c r="A1655" s="38" t="s">
        <v>645</v>
      </c>
      <c r="B1655" s="39" t="s">
        <v>1012</v>
      </c>
      <c r="C1655" s="39" t="s">
        <v>2369</v>
      </c>
      <c r="D1655" s="39" t="s">
        <v>2247</v>
      </c>
      <c r="E1655" s="39" t="s">
        <v>646</v>
      </c>
      <c r="F1655" s="39" t="s">
        <v>2263</v>
      </c>
      <c r="G1655" s="40">
        <v>10631.12</v>
      </c>
      <c r="H1655" s="2"/>
    </row>
    <row r="1656" spans="1:8" ht="52.5" customHeight="1">
      <c r="A1656" s="38" t="s">
        <v>647</v>
      </c>
      <c r="B1656" s="39" t="s">
        <v>1012</v>
      </c>
      <c r="C1656" s="39" t="s">
        <v>2369</v>
      </c>
      <c r="D1656" s="39" t="s">
        <v>2247</v>
      </c>
      <c r="E1656" s="39" t="s">
        <v>648</v>
      </c>
      <c r="F1656" s="39" t="s">
        <v>2263</v>
      </c>
      <c r="G1656" s="40">
        <v>10818.88</v>
      </c>
      <c r="H1656" s="2"/>
    </row>
    <row r="1657" spans="1:8" ht="62.4">
      <c r="A1657" s="33" t="s">
        <v>2428</v>
      </c>
      <c r="B1657" s="34" t="s">
        <v>1012</v>
      </c>
      <c r="C1657" s="34" t="s">
        <v>2369</v>
      </c>
      <c r="D1657" s="34" t="s">
        <v>2247</v>
      </c>
      <c r="E1657" s="34" t="s">
        <v>2429</v>
      </c>
      <c r="F1657" s="34"/>
      <c r="G1657" s="18">
        <f>G1658</f>
        <v>739618.62</v>
      </c>
      <c r="H1657" s="2"/>
    </row>
    <row r="1658" spans="1:8" ht="15.6">
      <c r="A1658" s="35" t="s">
        <v>2312</v>
      </c>
      <c r="B1658" s="36" t="s">
        <v>1012</v>
      </c>
      <c r="C1658" s="36" t="s">
        <v>2369</v>
      </c>
      <c r="D1658" s="36" t="s">
        <v>2247</v>
      </c>
      <c r="E1658" s="36" t="s">
        <v>2430</v>
      </c>
      <c r="F1658" s="36"/>
      <c r="G1658" s="37">
        <f>G1659</f>
        <v>739618.62</v>
      </c>
      <c r="H1658" s="2"/>
    </row>
    <row r="1659" spans="1:8" ht="115.5" customHeight="1">
      <c r="A1659" s="41" t="s">
        <v>1024</v>
      </c>
      <c r="B1659" s="42" t="s">
        <v>1012</v>
      </c>
      <c r="C1659" s="42" t="s">
        <v>2369</v>
      </c>
      <c r="D1659" s="42" t="s">
        <v>2247</v>
      </c>
      <c r="E1659" s="42" t="s">
        <v>1025</v>
      </c>
      <c r="F1659" s="42"/>
      <c r="G1659" s="43">
        <f>G1660+G1661+G1662+G1663+G1664+G1665+G1666+G1667+G1668</f>
        <v>739618.62</v>
      </c>
      <c r="H1659" s="2"/>
    </row>
    <row r="1660" spans="1:8" ht="78">
      <c r="A1660" s="38" t="s">
        <v>649</v>
      </c>
      <c r="B1660" s="39" t="s">
        <v>1012</v>
      </c>
      <c r="C1660" s="39" t="s">
        <v>2369</v>
      </c>
      <c r="D1660" s="39" t="s">
        <v>2247</v>
      </c>
      <c r="E1660" s="39" t="s">
        <v>650</v>
      </c>
      <c r="F1660" s="39" t="s">
        <v>2263</v>
      </c>
      <c r="G1660" s="40">
        <v>15.18</v>
      </c>
      <c r="H1660" s="2"/>
    </row>
    <row r="1661" spans="1:8" ht="62.4">
      <c r="A1661" s="38" t="s">
        <v>651</v>
      </c>
      <c r="B1661" s="39" t="s">
        <v>1012</v>
      </c>
      <c r="C1661" s="39" t="s">
        <v>2369</v>
      </c>
      <c r="D1661" s="39" t="s">
        <v>2247</v>
      </c>
      <c r="E1661" s="39" t="s">
        <v>652</v>
      </c>
      <c r="F1661" s="39" t="s">
        <v>2260</v>
      </c>
      <c r="G1661" s="40">
        <v>4467.29</v>
      </c>
      <c r="H1661" s="2"/>
    </row>
    <row r="1662" spans="1:8" ht="46.8">
      <c r="A1662" s="38" t="s">
        <v>653</v>
      </c>
      <c r="B1662" s="39" t="s">
        <v>1012</v>
      </c>
      <c r="C1662" s="39" t="s">
        <v>2369</v>
      </c>
      <c r="D1662" s="39" t="s">
        <v>2247</v>
      </c>
      <c r="E1662" s="39" t="s">
        <v>652</v>
      </c>
      <c r="F1662" s="39" t="s">
        <v>2263</v>
      </c>
      <c r="G1662" s="40">
        <v>469216.08</v>
      </c>
      <c r="H1662" s="2"/>
    </row>
    <row r="1663" spans="1:8" ht="62.4">
      <c r="A1663" s="38" t="s">
        <v>654</v>
      </c>
      <c r="B1663" s="39" t="s">
        <v>1012</v>
      </c>
      <c r="C1663" s="39" t="s">
        <v>2369</v>
      </c>
      <c r="D1663" s="39" t="s">
        <v>2247</v>
      </c>
      <c r="E1663" s="39" t="s">
        <v>655</v>
      </c>
      <c r="F1663" s="39" t="s">
        <v>2260</v>
      </c>
      <c r="G1663" s="40">
        <v>1311.55</v>
      </c>
      <c r="H1663" s="2"/>
    </row>
    <row r="1664" spans="1:8" ht="46.8">
      <c r="A1664" s="38" t="s">
        <v>656</v>
      </c>
      <c r="B1664" s="39" t="s">
        <v>1012</v>
      </c>
      <c r="C1664" s="39" t="s">
        <v>2369</v>
      </c>
      <c r="D1664" s="39" t="s">
        <v>2247</v>
      </c>
      <c r="E1664" s="39" t="s">
        <v>655</v>
      </c>
      <c r="F1664" s="39" t="s">
        <v>2263</v>
      </c>
      <c r="G1664" s="40">
        <v>136834.29999999999</v>
      </c>
      <c r="H1664" s="2"/>
    </row>
    <row r="1665" spans="1:8" ht="93.6">
      <c r="A1665" s="38" t="s">
        <v>657</v>
      </c>
      <c r="B1665" s="39" t="s">
        <v>1012</v>
      </c>
      <c r="C1665" s="39" t="s">
        <v>2369</v>
      </c>
      <c r="D1665" s="39" t="s">
        <v>2247</v>
      </c>
      <c r="E1665" s="39" t="s">
        <v>658</v>
      </c>
      <c r="F1665" s="39" t="s">
        <v>2260</v>
      </c>
      <c r="G1665" s="40">
        <v>824.06</v>
      </c>
      <c r="H1665" s="2"/>
    </row>
    <row r="1666" spans="1:8" ht="78">
      <c r="A1666" s="38" t="s">
        <v>659</v>
      </c>
      <c r="B1666" s="39" t="s">
        <v>1012</v>
      </c>
      <c r="C1666" s="39" t="s">
        <v>2369</v>
      </c>
      <c r="D1666" s="39" t="s">
        <v>2247</v>
      </c>
      <c r="E1666" s="39" t="s">
        <v>658</v>
      </c>
      <c r="F1666" s="39" t="s">
        <v>2263</v>
      </c>
      <c r="G1666" s="40">
        <v>86242.89</v>
      </c>
      <c r="H1666" s="2"/>
    </row>
    <row r="1667" spans="1:8" ht="62.4">
      <c r="A1667" s="38" t="s">
        <v>660</v>
      </c>
      <c r="B1667" s="39" t="s">
        <v>1012</v>
      </c>
      <c r="C1667" s="39" t="s">
        <v>2369</v>
      </c>
      <c r="D1667" s="39" t="s">
        <v>2247</v>
      </c>
      <c r="E1667" s="39" t="s">
        <v>661</v>
      </c>
      <c r="F1667" s="39" t="s">
        <v>2260</v>
      </c>
      <c r="G1667" s="40">
        <v>379.88</v>
      </c>
      <c r="H1667" s="2"/>
    </row>
    <row r="1668" spans="1:8" ht="46.8">
      <c r="A1668" s="38" t="s">
        <v>662</v>
      </c>
      <c r="B1668" s="39" t="s">
        <v>1012</v>
      </c>
      <c r="C1668" s="39" t="s">
        <v>2369</v>
      </c>
      <c r="D1668" s="39" t="s">
        <v>2247</v>
      </c>
      <c r="E1668" s="39" t="s">
        <v>661</v>
      </c>
      <c r="F1668" s="39" t="s">
        <v>2263</v>
      </c>
      <c r="G1668" s="40">
        <v>40327.39</v>
      </c>
      <c r="H1668" s="2"/>
    </row>
    <row r="1669" spans="1:8" ht="31.2">
      <c r="A1669" s="33" t="s">
        <v>2290</v>
      </c>
      <c r="B1669" s="34" t="s">
        <v>1012</v>
      </c>
      <c r="C1669" s="34" t="s">
        <v>2369</v>
      </c>
      <c r="D1669" s="34" t="s">
        <v>2247</v>
      </c>
      <c r="E1669" s="34" t="s">
        <v>2291</v>
      </c>
      <c r="F1669" s="34"/>
      <c r="G1669" s="18">
        <f>G1670</f>
        <v>6067.21</v>
      </c>
      <c r="H1669" s="2"/>
    </row>
    <row r="1670" spans="1:8" ht="15.6">
      <c r="A1670" s="35" t="s">
        <v>2292</v>
      </c>
      <c r="B1670" s="36" t="s">
        <v>1012</v>
      </c>
      <c r="C1670" s="36" t="s">
        <v>2369</v>
      </c>
      <c r="D1670" s="36" t="s">
        <v>2247</v>
      </c>
      <c r="E1670" s="36" t="s">
        <v>2293</v>
      </c>
      <c r="F1670" s="36"/>
      <c r="G1670" s="37">
        <f>G1671+G1672+G1673</f>
        <v>6067.21</v>
      </c>
      <c r="H1670" s="2"/>
    </row>
    <row r="1671" spans="1:8" ht="109.2">
      <c r="A1671" s="38" t="s">
        <v>663</v>
      </c>
      <c r="B1671" s="39" t="s">
        <v>1012</v>
      </c>
      <c r="C1671" s="39" t="s">
        <v>2369</v>
      </c>
      <c r="D1671" s="39" t="s">
        <v>2247</v>
      </c>
      <c r="E1671" s="39" t="s">
        <v>664</v>
      </c>
      <c r="F1671" s="39" t="s">
        <v>2260</v>
      </c>
      <c r="G1671" s="40">
        <v>57.04</v>
      </c>
      <c r="H1671" s="2"/>
    </row>
    <row r="1672" spans="1:8" ht="93.6">
      <c r="A1672" s="38" t="s">
        <v>665</v>
      </c>
      <c r="B1672" s="39" t="s">
        <v>1012</v>
      </c>
      <c r="C1672" s="39" t="s">
        <v>2369</v>
      </c>
      <c r="D1672" s="39" t="s">
        <v>2247</v>
      </c>
      <c r="E1672" s="39" t="s">
        <v>664</v>
      </c>
      <c r="F1672" s="39" t="s">
        <v>2263</v>
      </c>
      <c r="G1672" s="40">
        <v>5300.17</v>
      </c>
      <c r="H1672" s="2"/>
    </row>
    <row r="1673" spans="1:8" ht="78">
      <c r="A1673" s="38" t="s">
        <v>666</v>
      </c>
      <c r="B1673" s="39" t="s">
        <v>1012</v>
      </c>
      <c r="C1673" s="39" t="s">
        <v>2369</v>
      </c>
      <c r="D1673" s="39" t="s">
        <v>2247</v>
      </c>
      <c r="E1673" s="39" t="s">
        <v>667</v>
      </c>
      <c r="F1673" s="39" t="s">
        <v>2302</v>
      </c>
      <c r="G1673" s="40">
        <v>710</v>
      </c>
      <c r="H1673" s="2"/>
    </row>
    <row r="1674" spans="1:8" ht="15.6">
      <c r="A1674" s="47" t="s">
        <v>2053</v>
      </c>
      <c r="B1674" s="48" t="s">
        <v>1012</v>
      </c>
      <c r="C1674" s="48" t="s">
        <v>2369</v>
      </c>
      <c r="D1674" s="48" t="s">
        <v>2276</v>
      </c>
      <c r="E1674" s="48"/>
      <c r="F1674" s="48"/>
      <c r="G1674" s="49">
        <f>G1675+G1680</f>
        <v>6716758.3399999999</v>
      </c>
      <c r="H1674" s="2"/>
    </row>
    <row r="1675" spans="1:8" ht="53.25" customHeight="1">
      <c r="A1675" s="33" t="s">
        <v>2024</v>
      </c>
      <c r="B1675" s="34" t="s">
        <v>1012</v>
      </c>
      <c r="C1675" s="34" t="s">
        <v>2369</v>
      </c>
      <c r="D1675" s="34" t="s">
        <v>2276</v>
      </c>
      <c r="E1675" s="34" t="s">
        <v>2025</v>
      </c>
      <c r="F1675" s="34"/>
      <c r="G1675" s="18">
        <f>G1676</f>
        <v>10.86</v>
      </c>
      <c r="H1675" s="2"/>
    </row>
    <row r="1676" spans="1:8" ht="15.6">
      <c r="A1676" s="35" t="s">
        <v>2312</v>
      </c>
      <c r="B1676" s="36" t="s">
        <v>1012</v>
      </c>
      <c r="C1676" s="36" t="s">
        <v>2369</v>
      </c>
      <c r="D1676" s="36" t="s">
        <v>2276</v>
      </c>
      <c r="E1676" s="36" t="s">
        <v>1750</v>
      </c>
      <c r="F1676" s="36"/>
      <c r="G1676" s="37">
        <f>G1677</f>
        <v>10.86</v>
      </c>
      <c r="H1676" s="2"/>
    </row>
    <row r="1677" spans="1:8" ht="62.4">
      <c r="A1677" s="41" t="s">
        <v>1020</v>
      </c>
      <c r="B1677" s="42" t="s">
        <v>1012</v>
      </c>
      <c r="C1677" s="42" t="s">
        <v>2369</v>
      </c>
      <c r="D1677" s="42" t="s">
        <v>2276</v>
      </c>
      <c r="E1677" s="42" t="s">
        <v>1021</v>
      </c>
      <c r="F1677" s="42"/>
      <c r="G1677" s="43">
        <f>G1678+G1679</f>
        <v>10.86</v>
      </c>
      <c r="H1677" s="2"/>
    </row>
    <row r="1678" spans="1:8" ht="165.75" customHeight="1">
      <c r="A1678" s="38" t="s">
        <v>668</v>
      </c>
      <c r="B1678" s="39" t="s">
        <v>1012</v>
      </c>
      <c r="C1678" s="39" t="s">
        <v>2369</v>
      </c>
      <c r="D1678" s="39" t="s">
        <v>2276</v>
      </c>
      <c r="E1678" s="39" t="s">
        <v>669</v>
      </c>
      <c r="F1678" s="39" t="s">
        <v>2252</v>
      </c>
      <c r="G1678" s="40">
        <v>3.28</v>
      </c>
      <c r="H1678" s="2"/>
    </row>
    <row r="1679" spans="1:8" ht="109.2">
      <c r="A1679" s="38" t="s">
        <v>670</v>
      </c>
      <c r="B1679" s="39" t="s">
        <v>1012</v>
      </c>
      <c r="C1679" s="39" t="s">
        <v>2369</v>
      </c>
      <c r="D1679" s="39" t="s">
        <v>2276</v>
      </c>
      <c r="E1679" s="39" t="s">
        <v>669</v>
      </c>
      <c r="F1679" s="39" t="s">
        <v>2260</v>
      </c>
      <c r="G1679" s="40">
        <v>7.58</v>
      </c>
      <c r="H1679" s="2"/>
    </row>
    <row r="1680" spans="1:8" ht="62.4">
      <c r="A1680" s="33" t="s">
        <v>2428</v>
      </c>
      <c r="B1680" s="34" t="s">
        <v>1012</v>
      </c>
      <c r="C1680" s="34" t="s">
        <v>2369</v>
      </c>
      <c r="D1680" s="34" t="s">
        <v>2276</v>
      </c>
      <c r="E1680" s="34" t="s">
        <v>2429</v>
      </c>
      <c r="F1680" s="34"/>
      <c r="G1680" s="18">
        <f>G1681+G1688</f>
        <v>6716747.4799999995</v>
      </c>
      <c r="H1680" s="2"/>
    </row>
    <row r="1681" spans="1:8" ht="62.4">
      <c r="A1681" s="35" t="s">
        <v>2587</v>
      </c>
      <c r="B1681" s="36" t="s">
        <v>1012</v>
      </c>
      <c r="C1681" s="36" t="s">
        <v>2369</v>
      </c>
      <c r="D1681" s="36" t="s">
        <v>2276</v>
      </c>
      <c r="E1681" s="36" t="s">
        <v>671</v>
      </c>
      <c r="F1681" s="36"/>
      <c r="G1681" s="37">
        <f>G1682</f>
        <v>2413390.37</v>
      </c>
      <c r="H1681" s="2"/>
    </row>
    <row r="1682" spans="1:8" ht="31.2">
      <c r="A1682" s="41" t="s">
        <v>672</v>
      </c>
      <c r="B1682" s="42" t="s">
        <v>1012</v>
      </c>
      <c r="C1682" s="42" t="s">
        <v>2369</v>
      </c>
      <c r="D1682" s="42" t="s">
        <v>2276</v>
      </c>
      <c r="E1682" s="42" t="s">
        <v>673</v>
      </c>
      <c r="F1682" s="42"/>
      <c r="G1682" s="43">
        <f>G1683+G1684+G1685+G1686+G1687</f>
        <v>2413390.37</v>
      </c>
      <c r="H1682" s="2"/>
    </row>
    <row r="1683" spans="1:8" ht="93.6">
      <c r="A1683" s="38" t="s">
        <v>674</v>
      </c>
      <c r="B1683" s="39" t="s">
        <v>1012</v>
      </c>
      <c r="C1683" s="39" t="s">
        <v>2369</v>
      </c>
      <c r="D1683" s="39" t="s">
        <v>2276</v>
      </c>
      <c r="E1683" s="39" t="s">
        <v>675</v>
      </c>
      <c r="F1683" s="39" t="s">
        <v>2263</v>
      </c>
      <c r="G1683" s="40">
        <v>1002944.67</v>
      </c>
      <c r="H1683" s="2"/>
    </row>
    <row r="1684" spans="1:8" ht="78">
      <c r="A1684" s="38" t="s">
        <v>676</v>
      </c>
      <c r="B1684" s="39" t="s">
        <v>1012</v>
      </c>
      <c r="C1684" s="39" t="s">
        <v>2369</v>
      </c>
      <c r="D1684" s="39" t="s">
        <v>2276</v>
      </c>
      <c r="E1684" s="39" t="s">
        <v>677</v>
      </c>
      <c r="F1684" s="39" t="s">
        <v>2263</v>
      </c>
      <c r="G1684" s="40">
        <v>21669.08</v>
      </c>
      <c r="H1684" s="2"/>
    </row>
    <row r="1685" spans="1:8" ht="109.2">
      <c r="A1685" s="38" t="s">
        <v>678</v>
      </c>
      <c r="B1685" s="39" t="s">
        <v>1012</v>
      </c>
      <c r="C1685" s="39" t="s">
        <v>2369</v>
      </c>
      <c r="D1685" s="39" t="s">
        <v>2276</v>
      </c>
      <c r="E1685" s="39" t="s">
        <v>679</v>
      </c>
      <c r="F1685" s="39" t="s">
        <v>2263</v>
      </c>
      <c r="G1685" s="40">
        <v>104590</v>
      </c>
      <c r="H1685" s="2"/>
    </row>
    <row r="1686" spans="1:8" ht="78">
      <c r="A1686" s="38" t="s">
        <v>680</v>
      </c>
      <c r="B1686" s="39" t="s">
        <v>1012</v>
      </c>
      <c r="C1686" s="39" t="s">
        <v>2369</v>
      </c>
      <c r="D1686" s="39" t="s">
        <v>2276</v>
      </c>
      <c r="E1686" s="39" t="s">
        <v>681</v>
      </c>
      <c r="F1686" s="39" t="s">
        <v>2260</v>
      </c>
      <c r="G1686" s="40">
        <v>10096.290000000001</v>
      </c>
      <c r="H1686" s="2"/>
    </row>
    <row r="1687" spans="1:8" ht="62.4">
      <c r="A1687" s="38" t="s">
        <v>682</v>
      </c>
      <c r="B1687" s="39" t="s">
        <v>1012</v>
      </c>
      <c r="C1687" s="39" t="s">
        <v>2369</v>
      </c>
      <c r="D1687" s="39" t="s">
        <v>2276</v>
      </c>
      <c r="E1687" s="39" t="s">
        <v>681</v>
      </c>
      <c r="F1687" s="39" t="s">
        <v>2263</v>
      </c>
      <c r="G1687" s="40">
        <v>1274090.33</v>
      </c>
      <c r="H1687" s="2"/>
    </row>
    <row r="1688" spans="1:8" ht="15.6">
      <c r="A1688" s="35" t="s">
        <v>2312</v>
      </c>
      <c r="B1688" s="36" t="s">
        <v>1012</v>
      </c>
      <c r="C1688" s="36" t="s">
        <v>2369</v>
      </c>
      <c r="D1688" s="36" t="s">
        <v>2276</v>
      </c>
      <c r="E1688" s="36" t="s">
        <v>2430</v>
      </c>
      <c r="F1688" s="36"/>
      <c r="G1688" s="37">
        <f>G1689</f>
        <v>4303357.1099999994</v>
      </c>
      <c r="H1688" s="2"/>
    </row>
    <row r="1689" spans="1:8" ht="114" customHeight="1">
      <c r="A1689" s="41" t="s">
        <v>1024</v>
      </c>
      <c r="B1689" s="42" t="s">
        <v>1012</v>
      </c>
      <c r="C1689" s="42" t="s">
        <v>2369</v>
      </c>
      <c r="D1689" s="42" t="s">
        <v>2276</v>
      </c>
      <c r="E1689" s="42" t="s">
        <v>1025</v>
      </c>
      <c r="F1689" s="42"/>
      <c r="G1689" s="43">
        <f>G1690+G1691+G1692+G1693+G1694+G1695+G1696+G1697+G1698</f>
        <v>4303357.1099999994</v>
      </c>
      <c r="H1689" s="2"/>
    </row>
    <row r="1690" spans="1:8" ht="46.8">
      <c r="A1690" s="38" t="s">
        <v>683</v>
      </c>
      <c r="B1690" s="39" t="s">
        <v>1012</v>
      </c>
      <c r="C1690" s="39" t="s">
        <v>2369</v>
      </c>
      <c r="D1690" s="39" t="s">
        <v>2276</v>
      </c>
      <c r="E1690" s="39" t="s">
        <v>684</v>
      </c>
      <c r="F1690" s="39" t="s">
        <v>2260</v>
      </c>
      <c r="G1690" s="40">
        <v>0.57999999999999996</v>
      </c>
      <c r="H1690" s="2"/>
    </row>
    <row r="1691" spans="1:8" ht="49.5" customHeight="1">
      <c r="A1691" s="38" t="s">
        <v>685</v>
      </c>
      <c r="B1691" s="39" t="s">
        <v>1012</v>
      </c>
      <c r="C1691" s="39" t="s">
        <v>2369</v>
      </c>
      <c r="D1691" s="39" t="s">
        <v>2276</v>
      </c>
      <c r="E1691" s="39" t="s">
        <v>684</v>
      </c>
      <c r="F1691" s="39" t="s">
        <v>2263</v>
      </c>
      <c r="G1691" s="40">
        <v>527266.61</v>
      </c>
      <c r="H1691" s="2"/>
    </row>
    <row r="1692" spans="1:8" ht="46.8">
      <c r="A1692" s="38" t="s">
        <v>686</v>
      </c>
      <c r="B1692" s="39" t="s">
        <v>1012</v>
      </c>
      <c r="C1692" s="39" t="s">
        <v>2369</v>
      </c>
      <c r="D1692" s="39" t="s">
        <v>2276</v>
      </c>
      <c r="E1692" s="39" t="s">
        <v>687</v>
      </c>
      <c r="F1692" s="39" t="s">
        <v>2263</v>
      </c>
      <c r="G1692" s="40">
        <v>18644.240000000002</v>
      </c>
      <c r="H1692" s="2"/>
    </row>
    <row r="1693" spans="1:8" ht="93.6">
      <c r="A1693" s="38" t="s">
        <v>688</v>
      </c>
      <c r="B1693" s="39" t="s">
        <v>1012</v>
      </c>
      <c r="C1693" s="39" t="s">
        <v>2369</v>
      </c>
      <c r="D1693" s="39" t="s">
        <v>2276</v>
      </c>
      <c r="E1693" s="39" t="s">
        <v>689</v>
      </c>
      <c r="F1693" s="39" t="s">
        <v>2260</v>
      </c>
      <c r="G1693" s="40">
        <v>29762.25</v>
      </c>
      <c r="H1693" s="2"/>
    </row>
    <row r="1694" spans="1:8" ht="124.8">
      <c r="A1694" s="38" t="s">
        <v>690</v>
      </c>
      <c r="B1694" s="39" t="s">
        <v>1012</v>
      </c>
      <c r="C1694" s="39" t="s">
        <v>2369</v>
      </c>
      <c r="D1694" s="39" t="s">
        <v>2276</v>
      </c>
      <c r="E1694" s="39" t="s">
        <v>691</v>
      </c>
      <c r="F1694" s="39" t="s">
        <v>2260</v>
      </c>
      <c r="G1694" s="40">
        <v>187.9</v>
      </c>
      <c r="H1694" s="2"/>
    </row>
    <row r="1695" spans="1:8" ht="156">
      <c r="A1695" s="38" t="s">
        <v>692</v>
      </c>
      <c r="B1695" s="39" t="s">
        <v>1012</v>
      </c>
      <c r="C1695" s="39" t="s">
        <v>2369</v>
      </c>
      <c r="D1695" s="39" t="s">
        <v>2276</v>
      </c>
      <c r="E1695" s="39" t="s">
        <v>693</v>
      </c>
      <c r="F1695" s="39" t="s">
        <v>2260</v>
      </c>
      <c r="G1695" s="40">
        <v>10619.06</v>
      </c>
      <c r="H1695" s="2"/>
    </row>
    <row r="1696" spans="1:8" ht="78">
      <c r="A1696" s="38" t="s">
        <v>694</v>
      </c>
      <c r="B1696" s="39" t="s">
        <v>1012</v>
      </c>
      <c r="C1696" s="39" t="s">
        <v>2369</v>
      </c>
      <c r="D1696" s="39" t="s">
        <v>2276</v>
      </c>
      <c r="E1696" s="39" t="s">
        <v>695</v>
      </c>
      <c r="F1696" s="39" t="s">
        <v>2302</v>
      </c>
      <c r="G1696" s="40">
        <v>432521.2</v>
      </c>
      <c r="H1696" s="2"/>
    </row>
    <row r="1697" spans="1:8" ht="62.4">
      <c r="A1697" s="38" t="s">
        <v>696</v>
      </c>
      <c r="B1697" s="39" t="s">
        <v>1012</v>
      </c>
      <c r="C1697" s="39" t="s">
        <v>2369</v>
      </c>
      <c r="D1697" s="39" t="s">
        <v>2276</v>
      </c>
      <c r="E1697" s="39" t="s">
        <v>697</v>
      </c>
      <c r="F1697" s="39" t="s">
        <v>2263</v>
      </c>
      <c r="G1697" s="40">
        <v>3070337.17</v>
      </c>
      <c r="H1697" s="2"/>
    </row>
    <row r="1698" spans="1:8" ht="96" customHeight="1">
      <c r="A1698" s="38" t="s">
        <v>698</v>
      </c>
      <c r="B1698" s="39" t="s">
        <v>1012</v>
      </c>
      <c r="C1698" s="39" t="s">
        <v>2369</v>
      </c>
      <c r="D1698" s="39" t="s">
        <v>2276</v>
      </c>
      <c r="E1698" s="39" t="s">
        <v>699</v>
      </c>
      <c r="F1698" s="39" t="s">
        <v>2263</v>
      </c>
      <c r="G1698" s="40">
        <v>214018.1</v>
      </c>
      <c r="H1698" s="2"/>
    </row>
    <row r="1699" spans="1:8" ht="31.2">
      <c r="A1699" s="47" t="s">
        <v>2411</v>
      </c>
      <c r="B1699" s="48" t="s">
        <v>1012</v>
      </c>
      <c r="C1699" s="48" t="s">
        <v>2369</v>
      </c>
      <c r="D1699" s="48" t="s">
        <v>2412</v>
      </c>
      <c r="E1699" s="48"/>
      <c r="F1699" s="48"/>
      <c r="G1699" s="49">
        <f>G1700+G1721+G1728</f>
        <v>619473.63</v>
      </c>
      <c r="H1699" s="2"/>
    </row>
    <row r="1700" spans="1:8" ht="54.75" customHeight="1">
      <c r="A1700" s="33" t="s">
        <v>2024</v>
      </c>
      <c r="B1700" s="34" t="s">
        <v>1012</v>
      </c>
      <c r="C1700" s="34" t="s">
        <v>2369</v>
      </c>
      <c r="D1700" s="34" t="s">
        <v>2412</v>
      </c>
      <c r="E1700" s="34" t="s">
        <v>2025</v>
      </c>
      <c r="F1700" s="34"/>
      <c r="G1700" s="18">
        <f>G1701</f>
        <v>546092.49</v>
      </c>
      <c r="H1700" s="2"/>
    </row>
    <row r="1701" spans="1:8" ht="15.6">
      <c r="A1701" s="35" t="s">
        <v>2312</v>
      </c>
      <c r="B1701" s="36" t="s">
        <v>1012</v>
      </c>
      <c r="C1701" s="36" t="s">
        <v>2369</v>
      </c>
      <c r="D1701" s="36" t="s">
        <v>2412</v>
      </c>
      <c r="E1701" s="36" t="s">
        <v>1750</v>
      </c>
      <c r="F1701" s="36"/>
      <c r="G1701" s="37">
        <f>G1702+G1707+G1713+G1717+G1719</f>
        <v>546092.49</v>
      </c>
      <c r="H1701" s="2"/>
    </row>
    <row r="1702" spans="1:8" ht="46.8">
      <c r="A1702" s="41" t="s">
        <v>1028</v>
      </c>
      <c r="B1702" s="42" t="s">
        <v>1012</v>
      </c>
      <c r="C1702" s="42" t="s">
        <v>2369</v>
      </c>
      <c r="D1702" s="42" t="s">
        <v>2412</v>
      </c>
      <c r="E1702" s="42" t="s">
        <v>1029</v>
      </c>
      <c r="F1702" s="42"/>
      <c r="G1702" s="43">
        <f>G1703+G1704+G1705+G1706</f>
        <v>517888.62</v>
      </c>
      <c r="H1702" s="2"/>
    </row>
    <row r="1703" spans="1:8" ht="117" customHeight="1">
      <c r="A1703" s="38" t="s">
        <v>700</v>
      </c>
      <c r="B1703" s="39" t="s">
        <v>1012</v>
      </c>
      <c r="C1703" s="39" t="s">
        <v>2369</v>
      </c>
      <c r="D1703" s="39" t="s">
        <v>2412</v>
      </c>
      <c r="E1703" s="39" t="s">
        <v>635</v>
      </c>
      <c r="F1703" s="39" t="s">
        <v>2252</v>
      </c>
      <c r="G1703" s="40">
        <v>32.549999999999997</v>
      </c>
      <c r="H1703" s="2"/>
    </row>
    <row r="1704" spans="1:8" ht="129" customHeight="1">
      <c r="A1704" s="38" t="s">
        <v>701</v>
      </c>
      <c r="B1704" s="39" t="s">
        <v>1012</v>
      </c>
      <c r="C1704" s="39" t="s">
        <v>2369</v>
      </c>
      <c r="D1704" s="39" t="s">
        <v>2412</v>
      </c>
      <c r="E1704" s="39" t="s">
        <v>702</v>
      </c>
      <c r="F1704" s="39" t="s">
        <v>2252</v>
      </c>
      <c r="G1704" s="40">
        <v>433977.78</v>
      </c>
      <c r="H1704" s="2"/>
    </row>
    <row r="1705" spans="1:8" ht="78">
      <c r="A1705" s="38" t="s">
        <v>703</v>
      </c>
      <c r="B1705" s="39" t="s">
        <v>1012</v>
      </c>
      <c r="C1705" s="39" t="s">
        <v>2369</v>
      </c>
      <c r="D1705" s="39" t="s">
        <v>2412</v>
      </c>
      <c r="E1705" s="39" t="s">
        <v>702</v>
      </c>
      <c r="F1705" s="39" t="s">
        <v>2260</v>
      </c>
      <c r="G1705" s="40">
        <v>83684.12</v>
      </c>
      <c r="H1705" s="2"/>
    </row>
    <row r="1706" spans="1:8" ht="62.4">
      <c r="A1706" s="38" t="s">
        <v>704</v>
      </c>
      <c r="B1706" s="39" t="s">
        <v>1012</v>
      </c>
      <c r="C1706" s="39" t="s">
        <v>2369</v>
      </c>
      <c r="D1706" s="39" t="s">
        <v>2412</v>
      </c>
      <c r="E1706" s="39" t="s">
        <v>702</v>
      </c>
      <c r="F1706" s="39" t="s">
        <v>2297</v>
      </c>
      <c r="G1706" s="40">
        <v>194.17</v>
      </c>
      <c r="H1706" s="2"/>
    </row>
    <row r="1707" spans="1:8" ht="31.2">
      <c r="A1707" s="41" t="s">
        <v>1049</v>
      </c>
      <c r="B1707" s="42" t="s">
        <v>1012</v>
      </c>
      <c r="C1707" s="42" t="s">
        <v>2369</v>
      </c>
      <c r="D1707" s="42" t="s">
        <v>2412</v>
      </c>
      <c r="E1707" s="42" t="s">
        <v>1050</v>
      </c>
      <c r="F1707" s="42"/>
      <c r="G1707" s="43">
        <f>G1708+G1709+G1710+G1711+G1712</f>
        <v>2219.33</v>
      </c>
      <c r="H1707" s="2"/>
    </row>
    <row r="1708" spans="1:8" ht="78">
      <c r="A1708" s="38" t="s">
        <v>705</v>
      </c>
      <c r="B1708" s="39" t="s">
        <v>1012</v>
      </c>
      <c r="C1708" s="39" t="s">
        <v>2369</v>
      </c>
      <c r="D1708" s="39" t="s">
        <v>2412</v>
      </c>
      <c r="E1708" s="39" t="s">
        <v>706</v>
      </c>
      <c r="F1708" s="39" t="s">
        <v>2263</v>
      </c>
      <c r="G1708" s="40">
        <v>115</v>
      </c>
      <c r="H1708" s="2"/>
    </row>
    <row r="1709" spans="1:8" ht="78">
      <c r="A1709" s="38" t="s">
        <v>707</v>
      </c>
      <c r="B1709" s="39" t="s">
        <v>1012</v>
      </c>
      <c r="C1709" s="39" t="s">
        <v>2369</v>
      </c>
      <c r="D1709" s="39" t="s">
        <v>2412</v>
      </c>
      <c r="E1709" s="39" t="s">
        <v>708</v>
      </c>
      <c r="F1709" s="39" t="s">
        <v>2260</v>
      </c>
      <c r="G1709" s="40">
        <v>197.25</v>
      </c>
      <c r="H1709" s="2"/>
    </row>
    <row r="1710" spans="1:8" ht="78">
      <c r="A1710" s="38" t="s">
        <v>709</v>
      </c>
      <c r="B1710" s="39" t="s">
        <v>1012</v>
      </c>
      <c r="C1710" s="39" t="s">
        <v>2369</v>
      </c>
      <c r="D1710" s="39" t="s">
        <v>2412</v>
      </c>
      <c r="E1710" s="39" t="s">
        <v>710</v>
      </c>
      <c r="F1710" s="39" t="s">
        <v>2260</v>
      </c>
      <c r="G1710" s="40">
        <v>420</v>
      </c>
      <c r="H1710" s="2"/>
    </row>
    <row r="1711" spans="1:8" ht="99.75" customHeight="1">
      <c r="A1711" s="38" t="s">
        <v>711</v>
      </c>
      <c r="B1711" s="39" t="s">
        <v>1012</v>
      </c>
      <c r="C1711" s="39" t="s">
        <v>2369</v>
      </c>
      <c r="D1711" s="39" t="s">
        <v>2412</v>
      </c>
      <c r="E1711" s="39" t="s">
        <v>712</v>
      </c>
      <c r="F1711" s="39" t="s">
        <v>2307</v>
      </c>
      <c r="G1711" s="40">
        <v>600</v>
      </c>
      <c r="H1711" s="2"/>
    </row>
    <row r="1712" spans="1:8" ht="129.75" customHeight="1">
      <c r="A1712" s="38" t="s">
        <v>713</v>
      </c>
      <c r="B1712" s="39" t="s">
        <v>1012</v>
      </c>
      <c r="C1712" s="39" t="s">
        <v>2369</v>
      </c>
      <c r="D1712" s="39" t="s">
        <v>2412</v>
      </c>
      <c r="E1712" s="39" t="s">
        <v>714</v>
      </c>
      <c r="F1712" s="39" t="s">
        <v>2307</v>
      </c>
      <c r="G1712" s="40">
        <v>887.08</v>
      </c>
      <c r="H1712" s="2"/>
    </row>
    <row r="1713" spans="1:8" ht="31.2">
      <c r="A1713" s="41" t="s">
        <v>1501</v>
      </c>
      <c r="B1713" s="42" t="s">
        <v>1012</v>
      </c>
      <c r="C1713" s="42" t="s">
        <v>2369</v>
      </c>
      <c r="D1713" s="42" t="s">
        <v>2412</v>
      </c>
      <c r="E1713" s="42" t="s">
        <v>1502</v>
      </c>
      <c r="F1713" s="42"/>
      <c r="G1713" s="43">
        <f>G1714+G1715+G1716</f>
        <v>2937.82</v>
      </c>
      <c r="H1713" s="2"/>
    </row>
    <row r="1714" spans="1:8" ht="93.6">
      <c r="A1714" s="38" t="s">
        <v>1090</v>
      </c>
      <c r="B1714" s="39" t="s">
        <v>1012</v>
      </c>
      <c r="C1714" s="39" t="s">
        <v>2369</v>
      </c>
      <c r="D1714" s="39" t="s">
        <v>2412</v>
      </c>
      <c r="E1714" s="39" t="s">
        <v>1504</v>
      </c>
      <c r="F1714" s="39" t="s">
        <v>2260</v>
      </c>
      <c r="G1714" s="40">
        <v>845.82</v>
      </c>
      <c r="H1714" s="2"/>
    </row>
    <row r="1715" spans="1:8" ht="78">
      <c r="A1715" s="38" t="s">
        <v>715</v>
      </c>
      <c r="B1715" s="39" t="s">
        <v>1012</v>
      </c>
      <c r="C1715" s="39" t="s">
        <v>2369</v>
      </c>
      <c r="D1715" s="39" t="s">
        <v>2412</v>
      </c>
      <c r="E1715" s="39" t="s">
        <v>716</v>
      </c>
      <c r="F1715" s="39" t="s">
        <v>2307</v>
      </c>
      <c r="G1715" s="40">
        <v>2000</v>
      </c>
      <c r="H1715" s="2"/>
    </row>
    <row r="1716" spans="1:8" ht="78">
      <c r="A1716" s="38" t="s">
        <v>717</v>
      </c>
      <c r="B1716" s="39" t="s">
        <v>1012</v>
      </c>
      <c r="C1716" s="39" t="s">
        <v>2369</v>
      </c>
      <c r="D1716" s="39" t="s">
        <v>2412</v>
      </c>
      <c r="E1716" s="39" t="s">
        <v>718</v>
      </c>
      <c r="F1716" s="39" t="s">
        <v>2263</v>
      </c>
      <c r="G1716" s="40">
        <v>92</v>
      </c>
      <c r="H1716" s="2"/>
    </row>
    <row r="1717" spans="1:8" ht="62.4">
      <c r="A1717" s="41" t="s">
        <v>719</v>
      </c>
      <c r="B1717" s="42" t="s">
        <v>1012</v>
      </c>
      <c r="C1717" s="42" t="s">
        <v>2369</v>
      </c>
      <c r="D1717" s="42" t="s">
        <v>2412</v>
      </c>
      <c r="E1717" s="42" t="s">
        <v>720</v>
      </c>
      <c r="F1717" s="42"/>
      <c r="G1717" s="43">
        <f>G1718</f>
        <v>22099</v>
      </c>
      <c r="H1717" s="2"/>
    </row>
    <row r="1718" spans="1:8" ht="62.4">
      <c r="A1718" s="38" t="s">
        <v>721</v>
      </c>
      <c r="B1718" s="39" t="s">
        <v>1012</v>
      </c>
      <c r="C1718" s="39" t="s">
        <v>2369</v>
      </c>
      <c r="D1718" s="39" t="s">
        <v>2412</v>
      </c>
      <c r="E1718" s="39" t="s">
        <v>722</v>
      </c>
      <c r="F1718" s="39" t="s">
        <v>2260</v>
      </c>
      <c r="G1718" s="40">
        <v>22099</v>
      </c>
      <c r="H1718" s="2"/>
    </row>
    <row r="1719" spans="1:8" ht="31.2">
      <c r="A1719" s="41" t="s">
        <v>1091</v>
      </c>
      <c r="B1719" s="42" t="s">
        <v>1012</v>
      </c>
      <c r="C1719" s="42" t="s">
        <v>2369</v>
      </c>
      <c r="D1719" s="42" t="s">
        <v>2412</v>
      </c>
      <c r="E1719" s="42" t="s">
        <v>1092</v>
      </c>
      <c r="F1719" s="42"/>
      <c r="G1719" s="43">
        <f>G1720</f>
        <v>947.72</v>
      </c>
      <c r="H1719" s="2"/>
    </row>
    <row r="1720" spans="1:8" ht="93.6">
      <c r="A1720" s="38" t="s">
        <v>1093</v>
      </c>
      <c r="B1720" s="39" t="s">
        <v>1012</v>
      </c>
      <c r="C1720" s="39" t="s">
        <v>2369</v>
      </c>
      <c r="D1720" s="39" t="s">
        <v>2412</v>
      </c>
      <c r="E1720" s="39" t="s">
        <v>1094</v>
      </c>
      <c r="F1720" s="39" t="s">
        <v>2260</v>
      </c>
      <c r="G1720" s="40">
        <v>947.72</v>
      </c>
      <c r="H1720" s="2"/>
    </row>
    <row r="1721" spans="1:8" ht="62.4">
      <c r="A1721" s="33" t="s">
        <v>2428</v>
      </c>
      <c r="B1721" s="34" t="s">
        <v>1012</v>
      </c>
      <c r="C1721" s="34" t="s">
        <v>2369</v>
      </c>
      <c r="D1721" s="34" t="s">
        <v>2412</v>
      </c>
      <c r="E1721" s="34" t="s">
        <v>2429</v>
      </c>
      <c r="F1721" s="34"/>
      <c r="G1721" s="18">
        <f>G1722+G1725</f>
        <v>1120.97</v>
      </c>
      <c r="H1721" s="2"/>
    </row>
    <row r="1722" spans="1:8" ht="62.4">
      <c r="A1722" s="35" t="s">
        <v>2587</v>
      </c>
      <c r="B1722" s="36" t="s">
        <v>1012</v>
      </c>
      <c r="C1722" s="36" t="s">
        <v>2369</v>
      </c>
      <c r="D1722" s="36" t="s">
        <v>2412</v>
      </c>
      <c r="E1722" s="36" t="s">
        <v>671</v>
      </c>
      <c r="F1722" s="36"/>
      <c r="G1722" s="37">
        <f>G1723</f>
        <v>823.24</v>
      </c>
      <c r="H1722" s="2"/>
    </row>
    <row r="1723" spans="1:8" ht="31.2">
      <c r="A1723" s="41" t="s">
        <v>672</v>
      </c>
      <c r="B1723" s="42" t="s">
        <v>1012</v>
      </c>
      <c r="C1723" s="42" t="s">
        <v>2369</v>
      </c>
      <c r="D1723" s="42" t="s">
        <v>2412</v>
      </c>
      <c r="E1723" s="42" t="s">
        <v>673</v>
      </c>
      <c r="F1723" s="42"/>
      <c r="G1723" s="43">
        <f>G1724</f>
        <v>823.24</v>
      </c>
      <c r="H1723" s="2"/>
    </row>
    <row r="1724" spans="1:8" ht="124.8">
      <c r="A1724" s="38" t="s">
        <v>723</v>
      </c>
      <c r="B1724" s="39" t="s">
        <v>1012</v>
      </c>
      <c r="C1724" s="39" t="s">
        <v>2369</v>
      </c>
      <c r="D1724" s="39" t="s">
        <v>2412</v>
      </c>
      <c r="E1724" s="39" t="s">
        <v>681</v>
      </c>
      <c r="F1724" s="39" t="s">
        <v>2252</v>
      </c>
      <c r="G1724" s="40">
        <v>823.24</v>
      </c>
      <c r="H1724" s="2"/>
    </row>
    <row r="1725" spans="1:8" ht="15.6">
      <c r="A1725" s="35" t="s">
        <v>2312</v>
      </c>
      <c r="B1725" s="36" t="s">
        <v>1012</v>
      </c>
      <c r="C1725" s="36" t="s">
        <v>2369</v>
      </c>
      <c r="D1725" s="36" t="s">
        <v>2412</v>
      </c>
      <c r="E1725" s="36" t="s">
        <v>2430</v>
      </c>
      <c r="F1725" s="36"/>
      <c r="G1725" s="37">
        <f>G1726</f>
        <v>297.73</v>
      </c>
      <c r="H1725" s="2"/>
    </row>
    <row r="1726" spans="1:8" ht="113.25" customHeight="1">
      <c r="A1726" s="41" t="s">
        <v>1024</v>
      </c>
      <c r="B1726" s="42" t="s">
        <v>1012</v>
      </c>
      <c r="C1726" s="42" t="s">
        <v>2369</v>
      </c>
      <c r="D1726" s="42" t="s">
        <v>2412</v>
      </c>
      <c r="E1726" s="42" t="s">
        <v>1025</v>
      </c>
      <c r="F1726" s="42"/>
      <c r="G1726" s="43">
        <f>G1727</f>
        <v>297.73</v>
      </c>
      <c r="H1726" s="2"/>
    </row>
    <row r="1727" spans="1:8" ht="93.6">
      <c r="A1727" s="38" t="s">
        <v>724</v>
      </c>
      <c r="B1727" s="39" t="s">
        <v>1012</v>
      </c>
      <c r="C1727" s="39" t="s">
        <v>2369</v>
      </c>
      <c r="D1727" s="39" t="s">
        <v>2412</v>
      </c>
      <c r="E1727" s="39" t="s">
        <v>725</v>
      </c>
      <c r="F1727" s="39" t="s">
        <v>2260</v>
      </c>
      <c r="G1727" s="40">
        <v>297.73</v>
      </c>
      <c r="H1727" s="2"/>
    </row>
    <row r="1728" spans="1:8" ht="31.2">
      <c r="A1728" s="33" t="s">
        <v>2290</v>
      </c>
      <c r="B1728" s="34" t="s">
        <v>1012</v>
      </c>
      <c r="C1728" s="34" t="s">
        <v>2369</v>
      </c>
      <c r="D1728" s="34" t="s">
        <v>2412</v>
      </c>
      <c r="E1728" s="34" t="s">
        <v>2291</v>
      </c>
      <c r="F1728" s="34"/>
      <c r="G1728" s="18">
        <f>G1729</f>
        <v>72260.170000000013</v>
      </c>
      <c r="H1728" s="2"/>
    </row>
    <row r="1729" spans="1:8" ht="15.6">
      <c r="A1729" s="35" t="s">
        <v>2292</v>
      </c>
      <c r="B1729" s="36" t="s">
        <v>1012</v>
      </c>
      <c r="C1729" s="36" t="s">
        <v>2369</v>
      </c>
      <c r="D1729" s="36" t="s">
        <v>2412</v>
      </c>
      <c r="E1729" s="36" t="s">
        <v>2293</v>
      </c>
      <c r="F1729" s="36"/>
      <c r="G1729" s="37">
        <f>G1730+G1731+G1732+G1733+G1734</f>
        <v>72260.170000000013</v>
      </c>
      <c r="H1729" s="2"/>
    </row>
    <row r="1730" spans="1:8" ht="130.5" customHeight="1">
      <c r="A1730" s="38" t="s">
        <v>2250</v>
      </c>
      <c r="B1730" s="39" t="s">
        <v>1012</v>
      </c>
      <c r="C1730" s="39" t="s">
        <v>2369</v>
      </c>
      <c r="D1730" s="39" t="s">
        <v>2412</v>
      </c>
      <c r="E1730" s="39" t="s">
        <v>2294</v>
      </c>
      <c r="F1730" s="39" t="s">
        <v>2252</v>
      </c>
      <c r="G1730" s="40">
        <v>66190.570000000007</v>
      </c>
      <c r="H1730" s="2"/>
    </row>
    <row r="1731" spans="1:8" ht="109.2">
      <c r="A1731" s="38" t="s">
        <v>2257</v>
      </c>
      <c r="B1731" s="39" t="s">
        <v>1012</v>
      </c>
      <c r="C1731" s="39" t="s">
        <v>2369</v>
      </c>
      <c r="D1731" s="39" t="s">
        <v>2412</v>
      </c>
      <c r="E1731" s="39" t="s">
        <v>2295</v>
      </c>
      <c r="F1731" s="39" t="s">
        <v>2252</v>
      </c>
      <c r="G1731" s="40">
        <v>51.5</v>
      </c>
      <c r="H1731" s="2"/>
    </row>
    <row r="1732" spans="1:8" ht="62.4">
      <c r="A1732" s="38" t="s">
        <v>2259</v>
      </c>
      <c r="B1732" s="39" t="s">
        <v>1012</v>
      </c>
      <c r="C1732" s="39" t="s">
        <v>2369</v>
      </c>
      <c r="D1732" s="39" t="s">
        <v>2412</v>
      </c>
      <c r="E1732" s="39" t="s">
        <v>2295</v>
      </c>
      <c r="F1732" s="39" t="s">
        <v>2260</v>
      </c>
      <c r="G1732" s="40">
        <v>2187.52</v>
      </c>
      <c r="H1732" s="2"/>
    </row>
    <row r="1733" spans="1:8" ht="46.8">
      <c r="A1733" s="38" t="s">
        <v>2296</v>
      </c>
      <c r="B1733" s="39" t="s">
        <v>1012</v>
      </c>
      <c r="C1733" s="39" t="s">
        <v>2369</v>
      </c>
      <c r="D1733" s="39" t="s">
        <v>2412</v>
      </c>
      <c r="E1733" s="39" t="s">
        <v>2295</v>
      </c>
      <c r="F1733" s="39" t="s">
        <v>2297</v>
      </c>
      <c r="G1733" s="40">
        <v>10.98</v>
      </c>
      <c r="H1733" s="2"/>
    </row>
    <row r="1734" spans="1:8" ht="165" customHeight="1">
      <c r="A1734" s="38" t="s">
        <v>2298</v>
      </c>
      <c r="B1734" s="39" t="s">
        <v>1012</v>
      </c>
      <c r="C1734" s="39" t="s">
        <v>2369</v>
      </c>
      <c r="D1734" s="39" t="s">
        <v>2412</v>
      </c>
      <c r="E1734" s="39" t="s">
        <v>2299</v>
      </c>
      <c r="F1734" s="39" t="s">
        <v>2252</v>
      </c>
      <c r="G1734" s="40">
        <v>3819.6</v>
      </c>
      <c r="H1734" s="2"/>
    </row>
    <row r="1735" spans="1:8" ht="46.8">
      <c r="A1735" s="24" t="s">
        <v>726</v>
      </c>
      <c r="B1735" s="25" t="s">
        <v>727</v>
      </c>
      <c r="C1735" s="25"/>
      <c r="D1735" s="25"/>
      <c r="E1735" s="25"/>
      <c r="F1735" s="25"/>
      <c r="G1735" s="26">
        <f>G1736+G1763</f>
        <v>548444.69000000006</v>
      </c>
      <c r="H1735" s="2"/>
    </row>
    <row r="1736" spans="1:8" ht="15.6">
      <c r="A1736" s="44" t="s">
        <v>2244</v>
      </c>
      <c r="B1736" s="45" t="s">
        <v>727</v>
      </c>
      <c r="C1736" s="45" t="s">
        <v>2245</v>
      </c>
      <c r="D1736" s="45"/>
      <c r="E1736" s="45"/>
      <c r="F1736" s="45"/>
      <c r="G1736" s="46">
        <f>G1737</f>
        <v>110139.79000000001</v>
      </c>
      <c r="H1736" s="2"/>
    </row>
    <row r="1737" spans="1:8" ht="15.6">
      <c r="A1737" s="47" t="s">
        <v>2308</v>
      </c>
      <c r="B1737" s="48" t="s">
        <v>727</v>
      </c>
      <c r="C1737" s="48" t="s">
        <v>2245</v>
      </c>
      <c r="D1737" s="48" t="s">
        <v>2309</v>
      </c>
      <c r="E1737" s="48"/>
      <c r="F1737" s="48"/>
      <c r="G1737" s="49">
        <f>G1738+G1753</f>
        <v>110139.79000000001</v>
      </c>
      <c r="H1737" s="2"/>
    </row>
    <row r="1738" spans="1:8" ht="46.8">
      <c r="A1738" s="33" t="s">
        <v>728</v>
      </c>
      <c r="B1738" s="34" t="s">
        <v>727</v>
      </c>
      <c r="C1738" s="34" t="s">
        <v>2245</v>
      </c>
      <c r="D1738" s="34" t="s">
        <v>2309</v>
      </c>
      <c r="E1738" s="34" t="s">
        <v>729</v>
      </c>
      <c r="F1738" s="34"/>
      <c r="G1738" s="18">
        <f>G1739+G1742</f>
        <v>36703.94000000001</v>
      </c>
      <c r="H1738" s="2"/>
    </row>
    <row r="1739" spans="1:8" ht="31.2">
      <c r="A1739" s="35" t="s">
        <v>2460</v>
      </c>
      <c r="B1739" s="36" t="s">
        <v>727</v>
      </c>
      <c r="C1739" s="36" t="s">
        <v>2245</v>
      </c>
      <c r="D1739" s="36" t="s">
        <v>2309</v>
      </c>
      <c r="E1739" s="36" t="s">
        <v>730</v>
      </c>
      <c r="F1739" s="36"/>
      <c r="G1739" s="37">
        <f>G1740</f>
        <v>1247.51</v>
      </c>
      <c r="H1739" s="2"/>
    </row>
    <row r="1740" spans="1:8" ht="46.8">
      <c r="A1740" s="41" t="s">
        <v>731</v>
      </c>
      <c r="B1740" s="42" t="s">
        <v>727</v>
      </c>
      <c r="C1740" s="42" t="s">
        <v>2245</v>
      </c>
      <c r="D1740" s="42" t="s">
        <v>2309</v>
      </c>
      <c r="E1740" s="42" t="s">
        <v>732</v>
      </c>
      <c r="F1740" s="42"/>
      <c r="G1740" s="43">
        <f>G1741</f>
        <v>1247.51</v>
      </c>
      <c r="H1740" s="2"/>
    </row>
    <row r="1741" spans="1:8" ht="93.6">
      <c r="A1741" s="38" t="s">
        <v>733</v>
      </c>
      <c r="B1741" s="39" t="s">
        <v>727</v>
      </c>
      <c r="C1741" s="39" t="s">
        <v>2245</v>
      </c>
      <c r="D1741" s="39" t="s">
        <v>2309</v>
      </c>
      <c r="E1741" s="39" t="s">
        <v>734</v>
      </c>
      <c r="F1741" s="39" t="s">
        <v>2613</v>
      </c>
      <c r="G1741" s="40">
        <v>1247.51</v>
      </c>
      <c r="H1741" s="2"/>
    </row>
    <row r="1742" spans="1:8" ht="15.6">
      <c r="A1742" s="35" t="s">
        <v>2312</v>
      </c>
      <c r="B1742" s="36" t="s">
        <v>727</v>
      </c>
      <c r="C1742" s="36" t="s">
        <v>2245</v>
      </c>
      <c r="D1742" s="36" t="s">
        <v>2309</v>
      </c>
      <c r="E1742" s="36" t="s">
        <v>735</v>
      </c>
      <c r="F1742" s="36"/>
      <c r="G1742" s="37">
        <f>G1743+G1745+G1747+G1749+G1751</f>
        <v>35456.430000000008</v>
      </c>
      <c r="H1742" s="2"/>
    </row>
    <row r="1743" spans="1:8" ht="114.75" customHeight="1">
      <c r="A1743" s="41" t="s">
        <v>736</v>
      </c>
      <c r="B1743" s="42" t="s">
        <v>727</v>
      </c>
      <c r="C1743" s="42" t="s">
        <v>2245</v>
      </c>
      <c r="D1743" s="42" t="s">
        <v>2309</v>
      </c>
      <c r="E1743" s="42" t="s">
        <v>737</v>
      </c>
      <c r="F1743" s="42"/>
      <c r="G1743" s="43">
        <f>G1744</f>
        <v>1315</v>
      </c>
      <c r="H1743" s="2"/>
    </row>
    <row r="1744" spans="1:8" ht="93.6">
      <c r="A1744" s="38" t="s">
        <v>738</v>
      </c>
      <c r="B1744" s="39" t="s">
        <v>727</v>
      </c>
      <c r="C1744" s="39" t="s">
        <v>2245</v>
      </c>
      <c r="D1744" s="39" t="s">
        <v>2309</v>
      </c>
      <c r="E1744" s="39" t="s">
        <v>739</v>
      </c>
      <c r="F1744" s="39" t="s">
        <v>2260</v>
      </c>
      <c r="G1744" s="40">
        <v>1315</v>
      </c>
      <c r="H1744" s="2"/>
    </row>
    <row r="1745" spans="1:8" ht="98.25" customHeight="1">
      <c r="A1745" s="41" t="s">
        <v>740</v>
      </c>
      <c r="B1745" s="42" t="s">
        <v>727</v>
      </c>
      <c r="C1745" s="42" t="s">
        <v>2245</v>
      </c>
      <c r="D1745" s="42" t="s">
        <v>2309</v>
      </c>
      <c r="E1745" s="42" t="s">
        <v>741</v>
      </c>
      <c r="F1745" s="42"/>
      <c r="G1745" s="43">
        <f>G1746</f>
        <v>3698.73</v>
      </c>
      <c r="H1745" s="2"/>
    </row>
    <row r="1746" spans="1:8" ht="93.6">
      <c r="A1746" s="38" t="s">
        <v>742</v>
      </c>
      <c r="B1746" s="39" t="s">
        <v>727</v>
      </c>
      <c r="C1746" s="39" t="s">
        <v>2245</v>
      </c>
      <c r="D1746" s="39" t="s">
        <v>2309</v>
      </c>
      <c r="E1746" s="39" t="s">
        <v>743</v>
      </c>
      <c r="F1746" s="39" t="s">
        <v>2260</v>
      </c>
      <c r="G1746" s="40">
        <v>3698.73</v>
      </c>
      <c r="H1746" s="2"/>
    </row>
    <row r="1747" spans="1:8" ht="46.8">
      <c r="A1747" s="41" t="s">
        <v>744</v>
      </c>
      <c r="B1747" s="42" t="s">
        <v>727</v>
      </c>
      <c r="C1747" s="42" t="s">
        <v>2245</v>
      </c>
      <c r="D1747" s="42" t="s">
        <v>2309</v>
      </c>
      <c r="E1747" s="42" t="s">
        <v>745</v>
      </c>
      <c r="F1747" s="42"/>
      <c r="G1747" s="43">
        <f>G1748</f>
        <v>30101.9</v>
      </c>
      <c r="H1747" s="2"/>
    </row>
    <row r="1748" spans="1:8" ht="78">
      <c r="A1748" s="38" t="s">
        <v>2425</v>
      </c>
      <c r="B1748" s="39" t="s">
        <v>727</v>
      </c>
      <c r="C1748" s="39" t="s">
        <v>2245</v>
      </c>
      <c r="D1748" s="39" t="s">
        <v>2309</v>
      </c>
      <c r="E1748" s="39" t="s">
        <v>746</v>
      </c>
      <c r="F1748" s="39" t="s">
        <v>2307</v>
      </c>
      <c r="G1748" s="40">
        <v>30101.9</v>
      </c>
      <c r="H1748" s="2"/>
    </row>
    <row r="1749" spans="1:8" ht="97.5" customHeight="1">
      <c r="A1749" s="41" t="s">
        <v>747</v>
      </c>
      <c r="B1749" s="42" t="s">
        <v>727</v>
      </c>
      <c r="C1749" s="42" t="s">
        <v>2245</v>
      </c>
      <c r="D1749" s="42" t="s">
        <v>2309</v>
      </c>
      <c r="E1749" s="42" t="s">
        <v>748</v>
      </c>
      <c r="F1749" s="42"/>
      <c r="G1749" s="43">
        <f>G1750</f>
        <v>141</v>
      </c>
      <c r="H1749" s="2"/>
    </row>
    <row r="1750" spans="1:8" ht="78">
      <c r="A1750" s="38" t="s">
        <v>749</v>
      </c>
      <c r="B1750" s="39" t="s">
        <v>727</v>
      </c>
      <c r="C1750" s="39" t="s">
        <v>2245</v>
      </c>
      <c r="D1750" s="39" t="s">
        <v>2309</v>
      </c>
      <c r="E1750" s="39" t="s">
        <v>750</v>
      </c>
      <c r="F1750" s="39" t="s">
        <v>2260</v>
      </c>
      <c r="G1750" s="40">
        <v>141</v>
      </c>
      <c r="H1750" s="2"/>
    </row>
    <row r="1751" spans="1:8" ht="114" customHeight="1">
      <c r="A1751" s="41" t="s">
        <v>751</v>
      </c>
      <c r="B1751" s="42" t="s">
        <v>727</v>
      </c>
      <c r="C1751" s="42" t="s">
        <v>2245</v>
      </c>
      <c r="D1751" s="42" t="s">
        <v>2309</v>
      </c>
      <c r="E1751" s="42" t="s">
        <v>752</v>
      </c>
      <c r="F1751" s="42"/>
      <c r="G1751" s="43">
        <f>G1752</f>
        <v>199.8</v>
      </c>
      <c r="H1751" s="2"/>
    </row>
    <row r="1752" spans="1:8" ht="62.4">
      <c r="A1752" s="38" t="s">
        <v>753</v>
      </c>
      <c r="B1752" s="39" t="s">
        <v>727</v>
      </c>
      <c r="C1752" s="39" t="s">
        <v>2245</v>
      </c>
      <c r="D1752" s="39" t="s">
        <v>2309</v>
      </c>
      <c r="E1752" s="39" t="s">
        <v>754</v>
      </c>
      <c r="F1752" s="39" t="s">
        <v>2260</v>
      </c>
      <c r="G1752" s="40">
        <v>199.8</v>
      </c>
      <c r="H1752" s="2"/>
    </row>
    <row r="1753" spans="1:8" ht="31.2">
      <c r="A1753" s="33" t="s">
        <v>2290</v>
      </c>
      <c r="B1753" s="34" t="s">
        <v>727</v>
      </c>
      <c r="C1753" s="34" t="s">
        <v>2245</v>
      </c>
      <c r="D1753" s="34" t="s">
        <v>2309</v>
      </c>
      <c r="E1753" s="34" t="s">
        <v>2291</v>
      </c>
      <c r="F1753" s="34"/>
      <c r="G1753" s="18">
        <f>G1754</f>
        <v>73435.850000000006</v>
      </c>
      <c r="H1753" s="2"/>
    </row>
    <row r="1754" spans="1:8" ht="15.6">
      <c r="A1754" s="35" t="s">
        <v>2292</v>
      </c>
      <c r="B1754" s="36" t="s">
        <v>727</v>
      </c>
      <c r="C1754" s="36" t="s">
        <v>2245</v>
      </c>
      <c r="D1754" s="36" t="s">
        <v>2309</v>
      </c>
      <c r="E1754" s="36" t="s">
        <v>2293</v>
      </c>
      <c r="F1754" s="36"/>
      <c r="G1754" s="37">
        <f>G1755+G1756+G1757+G1758+G1759+G1760+G1761+G1762</f>
        <v>73435.850000000006</v>
      </c>
      <c r="H1754" s="2"/>
    </row>
    <row r="1755" spans="1:8" ht="132.75" customHeight="1">
      <c r="A1755" s="38" t="s">
        <v>2250</v>
      </c>
      <c r="B1755" s="39" t="s">
        <v>727</v>
      </c>
      <c r="C1755" s="39" t="s">
        <v>2245</v>
      </c>
      <c r="D1755" s="39" t="s">
        <v>2309</v>
      </c>
      <c r="E1755" s="39" t="s">
        <v>2294</v>
      </c>
      <c r="F1755" s="39" t="s">
        <v>2252</v>
      </c>
      <c r="G1755" s="40">
        <v>67660.86</v>
      </c>
      <c r="H1755" s="2"/>
    </row>
    <row r="1756" spans="1:8" ht="117" customHeight="1">
      <c r="A1756" s="38" t="s">
        <v>2257</v>
      </c>
      <c r="B1756" s="39" t="s">
        <v>727</v>
      </c>
      <c r="C1756" s="39" t="s">
        <v>2245</v>
      </c>
      <c r="D1756" s="39" t="s">
        <v>2309</v>
      </c>
      <c r="E1756" s="39" t="s">
        <v>2295</v>
      </c>
      <c r="F1756" s="39" t="s">
        <v>2252</v>
      </c>
      <c r="G1756" s="40">
        <v>49.35</v>
      </c>
      <c r="H1756" s="2"/>
    </row>
    <row r="1757" spans="1:8" ht="62.4">
      <c r="A1757" s="38" t="s">
        <v>2259</v>
      </c>
      <c r="B1757" s="39" t="s">
        <v>727</v>
      </c>
      <c r="C1757" s="39" t="s">
        <v>2245</v>
      </c>
      <c r="D1757" s="39" t="s">
        <v>2309</v>
      </c>
      <c r="E1757" s="39" t="s">
        <v>2295</v>
      </c>
      <c r="F1757" s="39" t="s">
        <v>2260</v>
      </c>
      <c r="G1757" s="40">
        <v>2277.21</v>
      </c>
      <c r="H1757" s="2"/>
    </row>
    <row r="1758" spans="1:8" ht="46.8">
      <c r="A1758" s="38" t="s">
        <v>2296</v>
      </c>
      <c r="B1758" s="39" t="s">
        <v>727</v>
      </c>
      <c r="C1758" s="39" t="s">
        <v>2245</v>
      </c>
      <c r="D1758" s="39" t="s">
        <v>2309</v>
      </c>
      <c r="E1758" s="39" t="s">
        <v>2295</v>
      </c>
      <c r="F1758" s="39" t="s">
        <v>2297</v>
      </c>
      <c r="G1758" s="40">
        <v>8.9</v>
      </c>
      <c r="H1758" s="2"/>
    </row>
    <row r="1759" spans="1:8" ht="102.75" customHeight="1">
      <c r="A1759" s="38" t="s">
        <v>755</v>
      </c>
      <c r="B1759" s="39" t="s">
        <v>727</v>
      </c>
      <c r="C1759" s="39" t="s">
        <v>2245</v>
      </c>
      <c r="D1759" s="39" t="s">
        <v>2309</v>
      </c>
      <c r="E1759" s="39" t="s">
        <v>756</v>
      </c>
      <c r="F1759" s="39" t="s">
        <v>2260</v>
      </c>
      <c r="G1759" s="40">
        <v>100</v>
      </c>
      <c r="H1759" s="2"/>
    </row>
    <row r="1760" spans="1:8" ht="130.5" customHeight="1">
      <c r="A1760" s="38" t="s">
        <v>2339</v>
      </c>
      <c r="B1760" s="39" t="s">
        <v>727</v>
      </c>
      <c r="C1760" s="39" t="s">
        <v>2245</v>
      </c>
      <c r="D1760" s="39" t="s">
        <v>2309</v>
      </c>
      <c r="E1760" s="39" t="s">
        <v>2340</v>
      </c>
      <c r="F1760" s="39" t="s">
        <v>2297</v>
      </c>
      <c r="G1760" s="40">
        <v>1107.33</v>
      </c>
      <c r="H1760" s="2"/>
    </row>
    <row r="1761" spans="1:8" ht="93.6">
      <c r="A1761" s="38" t="s">
        <v>757</v>
      </c>
      <c r="B1761" s="39" t="s">
        <v>727</v>
      </c>
      <c r="C1761" s="39" t="s">
        <v>2245</v>
      </c>
      <c r="D1761" s="39" t="s">
        <v>2309</v>
      </c>
      <c r="E1761" s="39" t="s">
        <v>758</v>
      </c>
      <c r="F1761" s="39" t="s">
        <v>2260</v>
      </c>
      <c r="G1761" s="40">
        <v>9.5</v>
      </c>
      <c r="H1761" s="2"/>
    </row>
    <row r="1762" spans="1:8" ht="165" customHeight="1">
      <c r="A1762" s="38" t="s">
        <v>2298</v>
      </c>
      <c r="B1762" s="39" t="s">
        <v>727</v>
      </c>
      <c r="C1762" s="39" t="s">
        <v>2245</v>
      </c>
      <c r="D1762" s="39" t="s">
        <v>2309</v>
      </c>
      <c r="E1762" s="39" t="s">
        <v>2299</v>
      </c>
      <c r="F1762" s="39" t="s">
        <v>2252</v>
      </c>
      <c r="G1762" s="40">
        <v>2222.6999999999998</v>
      </c>
      <c r="H1762" s="2"/>
    </row>
    <row r="1763" spans="1:8" ht="15.6">
      <c r="A1763" s="44" t="s">
        <v>2367</v>
      </c>
      <c r="B1763" s="45" t="s">
        <v>727</v>
      </c>
      <c r="C1763" s="45" t="s">
        <v>2276</v>
      </c>
      <c r="D1763" s="45"/>
      <c r="E1763" s="45"/>
      <c r="F1763" s="45"/>
      <c r="G1763" s="46">
        <f>G1764+G1769</f>
        <v>438304.9</v>
      </c>
      <c r="H1763" s="2"/>
    </row>
    <row r="1764" spans="1:8" ht="15.6">
      <c r="A1764" s="47" t="s">
        <v>759</v>
      </c>
      <c r="B1764" s="48" t="s">
        <v>727</v>
      </c>
      <c r="C1764" s="48" t="s">
        <v>2276</v>
      </c>
      <c r="D1764" s="48" t="s">
        <v>2380</v>
      </c>
      <c r="E1764" s="48"/>
      <c r="F1764" s="48"/>
      <c r="G1764" s="49">
        <f>G1765</f>
        <v>430000</v>
      </c>
      <c r="H1764" s="2"/>
    </row>
    <row r="1765" spans="1:8" ht="46.8">
      <c r="A1765" s="33" t="s">
        <v>760</v>
      </c>
      <c r="B1765" s="34" t="s">
        <v>727</v>
      </c>
      <c r="C1765" s="34" t="s">
        <v>2276</v>
      </c>
      <c r="D1765" s="34" t="s">
        <v>2380</v>
      </c>
      <c r="E1765" s="34" t="s">
        <v>761</v>
      </c>
      <c r="F1765" s="34"/>
      <c r="G1765" s="18">
        <f>G1766</f>
        <v>430000</v>
      </c>
      <c r="H1765" s="2"/>
    </row>
    <row r="1766" spans="1:8" ht="31.2">
      <c r="A1766" s="35" t="s">
        <v>2460</v>
      </c>
      <c r="B1766" s="36" t="s">
        <v>727</v>
      </c>
      <c r="C1766" s="36" t="s">
        <v>2276</v>
      </c>
      <c r="D1766" s="36" t="s">
        <v>2380</v>
      </c>
      <c r="E1766" s="36" t="s">
        <v>762</v>
      </c>
      <c r="F1766" s="36"/>
      <c r="G1766" s="37">
        <f>G1767</f>
        <v>430000</v>
      </c>
      <c r="H1766" s="2"/>
    </row>
    <row r="1767" spans="1:8" ht="84" customHeight="1">
      <c r="A1767" s="41" t="s">
        <v>763</v>
      </c>
      <c r="B1767" s="42" t="s">
        <v>727</v>
      </c>
      <c r="C1767" s="42" t="s">
        <v>2276</v>
      </c>
      <c r="D1767" s="42" t="s">
        <v>2380</v>
      </c>
      <c r="E1767" s="42" t="s">
        <v>764</v>
      </c>
      <c r="F1767" s="42"/>
      <c r="G1767" s="43">
        <f>G1768</f>
        <v>430000</v>
      </c>
      <c r="H1767" s="2"/>
    </row>
    <row r="1768" spans="1:8" ht="62.4">
      <c r="A1768" s="38" t="s">
        <v>765</v>
      </c>
      <c r="B1768" s="39" t="s">
        <v>727</v>
      </c>
      <c r="C1768" s="39" t="s">
        <v>2276</v>
      </c>
      <c r="D1768" s="39" t="s">
        <v>2380</v>
      </c>
      <c r="E1768" s="39" t="s">
        <v>766</v>
      </c>
      <c r="F1768" s="39" t="s">
        <v>2613</v>
      </c>
      <c r="G1768" s="40">
        <v>430000</v>
      </c>
      <c r="H1768" s="2"/>
    </row>
    <row r="1769" spans="1:8" ht="15.6">
      <c r="A1769" s="47" t="s">
        <v>2368</v>
      </c>
      <c r="B1769" s="48" t="s">
        <v>727</v>
      </c>
      <c r="C1769" s="48" t="s">
        <v>2276</v>
      </c>
      <c r="D1769" s="48" t="s">
        <v>2369</v>
      </c>
      <c r="E1769" s="48"/>
      <c r="F1769" s="48"/>
      <c r="G1769" s="49">
        <f>G1770</f>
        <v>8304.9</v>
      </c>
      <c r="H1769" s="2"/>
    </row>
    <row r="1770" spans="1:8" ht="31.2">
      <c r="A1770" s="33" t="s">
        <v>2370</v>
      </c>
      <c r="B1770" s="34" t="s">
        <v>727</v>
      </c>
      <c r="C1770" s="34" t="s">
        <v>2276</v>
      </c>
      <c r="D1770" s="34" t="s">
        <v>2369</v>
      </c>
      <c r="E1770" s="34" t="s">
        <v>2371</v>
      </c>
      <c r="F1770" s="34"/>
      <c r="G1770" s="18">
        <f>G1771</f>
        <v>8304.9</v>
      </c>
      <c r="H1770" s="2"/>
    </row>
    <row r="1771" spans="1:8" ht="15.6">
      <c r="A1771" s="35" t="s">
        <v>2312</v>
      </c>
      <c r="B1771" s="36" t="s">
        <v>727</v>
      </c>
      <c r="C1771" s="36" t="s">
        <v>2276</v>
      </c>
      <c r="D1771" s="36" t="s">
        <v>2369</v>
      </c>
      <c r="E1771" s="36" t="s">
        <v>2372</v>
      </c>
      <c r="F1771" s="36"/>
      <c r="G1771" s="37">
        <f>G1772</f>
        <v>8304.9</v>
      </c>
      <c r="H1771" s="2"/>
    </row>
    <row r="1772" spans="1:8" ht="46.8">
      <c r="A1772" s="41" t="s">
        <v>2373</v>
      </c>
      <c r="B1772" s="42" t="s">
        <v>727</v>
      </c>
      <c r="C1772" s="42" t="s">
        <v>2276</v>
      </c>
      <c r="D1772" s="42" t="s">
        <v>2369</v>
      </c>
      <c r="E1772" s="42" t="s">
        <v>2374</v>
      </c>
      <c r="F1772" s="42"/>
      <c r="G1772" s="43">
        <f>G1773+G1774</f>
        <v>8304.9</v>
      </c>
      <c r="H1772" s="2"/>
    </row>
    <row r="1773" spans="1:8" ht="93.6">
      <c r="A1773" s="38" t="s">
        <v>767</v>
      </c>
      <c r="B1773" s="39" t="s">
        <v>727</v>
      </c>
      <c r="C1773" s="39" t="s">
        <v>2276</v>
      </c>
      <c r="D1773" s="39" t="s">
        <v>2369</v>
      </c>
      <c r="E1773" s="39" t="s">
        <v>768</v>
      </c>
      <c r="F1773" s="39" t="s">
        <v>2260</v>
      </c>
      <c r="G1773" s="40">
        <v>8000</v>
      </c>
      <c r="H1773" s="2"/>
    </row>
    <row r="1774" spans="1:8" ht="109.2">
      <c r="A1774" s="38" t="s">
        <v>769</v>
      </c>
      <c r="B1774" s="39" t="s">
        <v>727</v>
      </c>
      <c r="C1774" s="39" t="s">
        <v>2276</v>
      </c>
      <c r="D1774" s="39" t="s">
        <v>2369</v>
      </c>
      <c r="E1774" s="39" t="s">
        <v>770</v>
      </c>
      <c r="F1774" s="39" t="s">
        <v>2260</v>
      </c>
      <c r="G1774" s="40">
        <v>304.89999999999998</v>
      </c>
      <c r="H1774" s="2"/>
    </row>
    <row r="1775" spans="1:8" ht="50.25" customHeight="1">
      <c r="A1775" s="24" t="s">
        <v>771</v>
      </c>
      <c r="B1775" s="25" t="s">
        <v>772</v>
      </c>
      <c r="C1775" s="25"/>
      <c r="D1775" s="25"/>
      <c r="E1775" s="25"/>
      <c r="F1775" s="25"/>
      <c r="G1775" s="26">
        <f>G1776+G1785+G1791+G1797</f>
        <v>1685223.6823499999</v>
      </c>
      <c r="H1775" s="2"/>
    </row>
    <row r="1776" spans="1:8" ht="15.6">
      <c r="A1776" s="44" t="s">
        <v>2244</v>
      </c>
      <c r="B1776" s="45" t="s">
        <v>772</v>
      </c>
      <c r="C1776" s="45" t="s">
        <v>2245</v>
      </c>
      <c r="D1776" s="45"/>
      <c r="E1776" s="45"/>
      <c r="F1776" s="45"/>
      <c r="G1776" s="46">
        <f>G1777+G1781</f>
        <v>23852.29</v>
      </c>
      <c r="H1776" s="2"/>
    </row>
    <row r="1777" spans="1:8" ht="31.2">
      <c r="A1777" s="47" t="s">
        <v>2303</v>
      </c>
      <c r="B1777" s="48" t="s">
        <v>772</v>
      </c>
      <c r="C1777" s="48" t="s">
        <v>2245</v>
      </c>
      <c r="D1777" s="48" t="s">
        <v>2304</v>
      </c>
      <c r="E1777" s="48"/>
      <c r="F1777" s="48"/>
      <c r="G1777" s="49">
        <f>G1778</f>
        <v>15934.12</v>
      </c>
      <c r="H1777" s="2"/>
    </row>
    <row r="1778" spans="1:8" ht="31.2">
      <c r="A1778" s="33" t="s">
        <v>2290</v>
      </c>
      <c r="B1778" s="34" t="s">
        <v>772</v>
      </c>
      <c r="C1778" s="34" t="s">
        <v>2245</v>
      </c>
      <c r="D1778" s="34" t="s">
        <v>2304</v>
      </c>
      <c r="E1778" s="34" t="s">
        <v>2291</v>
      </c>
      <c r="F1778" s="34"/>
      <c r="G1778" s="18">
        <f>G1779</f>
        <v>15934.12</v>
      </c>
      <c r="H1778" s="2"/>
    </row>
    <row r="1779" spans="1:8" ht="15.6">
      <c r="A1779" s="35" t="s">
        <v>2292</v>
      </c>
      <c r="B1779" s="36" t="s">
        <v>772</v>
      </c>
      <c r="C1779" s="36" t="s">
        <v>2245</v>
      </c>
      <c r="D1779" s="36" t="s">
        <v>2304</v>
      </c>
      <c r="E1779" s="36" t="s">
        <v>2293</v>
      </c>
      <c r="F1779" s="36"/>
      <c r="G1779" s="37">
        <f>G1780</f>
        <v>15934.12</v>
      </c>
      <c r="H1779" s="2"/>
    </row>
    <row r="1780" spans="1:8" ht="114.75" customHeight="1">
      <c r="A1780" s="38" t="s">
        <v>2305</v>
      </c>
      <c r="B1780" s="39" t="s">
        <v>772</v>
      </c>
      <c r="C1780" s="39" t="s">
        <v>2245</v>
      </c>
      <c r="D1780" s="39" t="s">
        <v>2304</v>
      </c>
      <c r="E1780" s="39" t="s">
        <v>2306</v>
      </c>
      <c r="F1780" s="39" t="s">
        <v>2307</v>
      </c>
      <c r="G1780" s="40">
        <v>15934.12</v>
      </c>
      <c r="H1780" s="2"/>
    </row>
    <row r="1781" spans="1:8" ht="15.6">
      <c r="A1781" s="47" t="s">
        <v>2308</v>
      </c>
      <c r="B1781" s="48" t="s">
        <v>772</v>
      </c>
      <c r="C1781" s="48" t="s">
        <v>2245</v>
      </c>
      <c r="D1781" s="48" t="s">
        <v>2309</v>
      </c>
      <c r="E1781" s="48"/>
      <c r="F1781" s="48"/>
      <c r="G1781" s="49">
        <f>G1782</f>
        <v>7918.17</v>
      </c>
      <c r="H1781" s="2"/>
    </row>
    <row r="1782" spans="1:8" ht="31.2">
      <c r="A1782" s="33" t="s">
        <v>2290</v>
      </c>
      <c r="B1782" s="34" t="s">
        <v>772</v>
      </c>
      <c r="C1782" s="34" t="s">
        <v>2245</v>
      </c>
      <c r="D1782" s="34" t="s">
        <v>2309</v>
      </c>
      <c r="E1782" s="34" t="s">
        <v>2291</v>
      </c>
      <c r="F1782" s="34"/>
      <c r="G1782" s="18">
        <f>G1783</f>
        <v>7918.17</v>
      </c>
      <c r="H1782" s="2"/>
    </row>
    <row r="1783" spans="1:8" ht="15.6">
      <c r="A1783" s="35" t="s">
        <v>2292</v>
      </c>
      <c r="B1783" s="36" t="s">
        <v>772</v>
      </c>
      <c r="C1783" s="36" t="s">
        <v>2245</v>
      </c>
      <c r="D1783" s="36" t="s">
        <v>2309</v>
      </c>
      <c r="E1783" s="36" t="s">
        <v>2293</v>
      </c>
      <c r="F1783" s="36"/>
      <c r="G1783" s="37">
        <f>G1784</f>
        <v>7918.17</v>
      </c>
      <c r="H1783" s="2"/>
    </row>
    <row r="1784" spans="1:8" ht="277.5" customHeight="1">
      <c r="A1784" s="38" t="s">
        <v>1807</v>
      </c>
      <c r="B1784" s="39" t="s">
        <v>772</v>
      </c>
      <c r="C1784" s="39" t="s">
        <v>2245</v>
      </c>
      <c r="D1784" s="39" t="s">
        <v>2309</v>
      </c>
      <c r="E1784" s="39" t="s">
        <v>1808</v>
      </c>
      <c r="F1784" s="39" t="s">
        <v>2307</v>
      </c>
      <c r="G1784" s="40">
        <v>7918.17</v>
      </c>
      <c r="H1784" s="2"/>
    </row>
    <row r="1785" spans="1:8" ht="31.2">
      <c r="A1785" s="44" t="s">
        <v>2357</v>
      </c>
      <c r="B1785" s="45" t="s">
        <v>772</v>
      </c>
      <c r="C1785" s="45" t="s">
        <v>2247</v>
      </c>
      <c r="D1785" s="45"/>
      <c r="E1785" s="45"/>
      <c r="F1785" s="45"/>
      <c r="G1785" s="46">
        <f>G1786</f>
        <v>584.29999999999995</v>
      </c>
      <c r="H1785" s="2"/>
    </row>
    <row r="1786" spans="1:8" ht="46.8">
      <c r="A1786" s="47" t="s">
        <v>2358</v>
      </c>
      <c r="B1786" s="48" t="s">
        <v>772</v>
      </c>
      <c r="C1786" s="48" t="s">
        <v>2247</v>
      </c>
      <c r="D1786" s="48" t="s">
        <v>2359</v>
      </c>
      <c r="E1786" s="48"/>
      <c r="F1786" s="48"/>
      <c r="G1786" s="49">
        <f>G1787</f>
        <v>584.29999999999995</v>
      </c>
      <c r="H1786" s="2"/>
    </row>
    <row r="1787" spans="1:8" ht="46.8">
      <c r="A1787" s="33" t="s">
        <v>2360</v>
      </c>
      <c r="B1787" s="34" t="s">
        <v>772</v>
      </c>
      <c r="C1787" s="34" t="s">
        <v>2247</v>
      </c>
      <c r="D1787" s="34" t="s">
        <v>2359</v>
      </c>
      <c r="E1787" s="34" t="s">
        <v>2361</v>
      </c>
      <c r="F1787" s="34"/>
      <c r="G1787" s="18">
        <f>G1788</f>
        <v>584.29999999999995</v>
      </c>
      <c r="H1787" s="2"/>
    </row>
    <row r="1788" spans="1:8" ht="15.6">
      <c r="A1788" s="35" t="s">
        <v>2312</v>
      </c>
      <c r="B1788" s="36" t="s">
        <v>772</v>
      </c>
      <c r="C1788" s="36" t="s">
        <v>2247</v>
      </c>
      <c r="D1788" s="36" t="s">
        <v>2359</v>
      </c>
      <c r="E1788" s="36" t="s">
        <v>2362</v>
      </c>
      <c r="F1788" s="36"/>
      <c r="G1788" s="37">
        <f>G1789</f>
        <v>584.29999999999995</v>
      </c>
      <c r="H1788" s="2"/>
    </row>
    <row r="1789" spans="1:8" ht="62.4">
      <c r="A1789" s="41" t="s">
        <v>2363</v>
      </c>
      <c r="B1789" s="42" t="s">
        <v>772</v>
      </c>
      <c r="C1789" s="42" t="s">
        <v>2247</v>
      </c>
      <c r="D1789" s="42" t="s">
        <v>2359</v>
      </c>
      <c r="E1789" s="42" t="s">
        <v>2364</v>
      </c>
      <c r="F1789" s="42"/>
      <c r="G1789" s="43">
        <f>G1790</f>
        <v>584.29999999999995</v>
      </c>
      <c r="H1789" s="2"/>
    </row>
    <row r="1790" spans="1:8" ht="93.6">
      <c r="A1790" s="38" t="s">
        <v>773</v>
      </c>
      <c r="B1790" s="39" t="s">
        <v>772</v>
      </c>
      <c r="C1790" s="39" t="s">
        <v>2247</v>
      </c>
      <c r="D1790" s="39" t="s">
        <v>2359</v>
      </c>
      <c r="E1790" s="39" t="s">
        <v>774</v>
      </c>
      <c r="F1790" s="39" t="s">
        <v>2307</v>
      </c>
      <c r="G1790" s="40">
        <v>584.29999999999995</v>
      </c>
      <c r="H1790" s="2"/>
    </row>
    <row r="1791" spans="1:8" ht="15.6">
      <c r="A1791" s="44" t="s">
        <v>2382</v>
      </c>
      <c r="B1791" s="45" t="s">
        <v>772</v>
      </c>
      <c r="C1791" s="45" t="s">
        <v>2383</v>
      </c>
      <c r="D1791" s="45"/>
      <c r="E1791" s="45"/>
      <c r="F1791" s="45"/>
      <c r="G1791" s="46">
        <f>G1792</f>
        <v>438.6</v>
      </c>
      <c r="H1791" s="2"/>
    </row>
    <row r="1792" spans="1:8" ht="15.6">
      <c r="A1792" s="47" t="s">
        <v>1328</v>
      </c>
      <c r="B1792" s="48" t="s">
        <v>772</v>
      </c>
      <c r="C1792" s="48" t="s">
        <v>2383</v>
      </c>
      <c r="D1792" s="48" t="s">
        <v>2383</v>
      </c>
      <c r="E1792" s="48"/>
      <c r="F1792" s="48"/>
      <c r="G1792" s="49">
        <f>G1793</f>
        <v>438.6</v>
      </c>
      <c r="H1792" s="2"/>
    </row>
    <row r="1793" spans="1:8" ht="46.8">
      <c r="A1793" s="33" t="s">
        <v>775</v>
      </c>
      <c r="B1793" s="34" t="s">
        <v>772</v>
      </c>
      <c r="C1793" s="34" t="s">
        <v>2383</v>
      </c>
      <c r="D1793" s="34" t="s">
        <v>2383</v>
      </c>
      <c r="E1793" s="34" t="s">
        <v>776</v>
      </c>
      <c r="F1793" s="34"/>
      <c r="G1793" s="18">
        <f>G1794</f>
        <v>438.6</v>
      </c>
      <c r="H1793" s="2"/>
    </row>
    <row r="1794" spans="1:8" ht="15.6">
      <c r="A1794" s="35" t="s">
        <v>2312</v>
      </c>
      <c r="B1794" s="36" t="s">
        <v>772</v>
      </c>
      <c r="C1794" s="36" t="s">
        <v>2383</v>
      </c>
      <c r="D1794" s="36" t="s">
        <v>2383</v>
      </c>
      <c r="E1794" s="36" t="s">
        <v>777</v>
      </c>
      <c r="F1794" s="36"/>
      <c r="G1794" s="37">
        <f>G1795</f>
        <v>438.6</v>
      </c>
      <c r="H1794" s="2"/>
    </row>
    <row r="1795" spans="1:8" ht="46.8">
      <c r="A1795" s="41" t="s">
        <v>778</v>
      </c>
      <c r="B1795" s="42" t="s">
        <v>772</v>
      </c>
      <c r="C1795" s="42" t="s">
        <v>2383</v>
      </c>
      <c r="D1795" s="42" t="s">
        <v>2383</v>
      </c>
      <c r="E1795" s="42" t="s">
        <v>779</v>
      </c>
      <c r="F1795" s="42"/>
      <c r="G1795" s="43">
        <f>G1796</f>
        <v>438.6</v>
      </c>
      <c r="H1795" s="2"/>
    </row>
    <row r="1796" spans="1:8" ht="62.4">
      <c r="A1796" s="38" t="s">
        <v>780</v>
      </c>
      <c r="B1796" s="39" t="s">
        <v>772</v>
      </c>
      <c r="C1796" s="39" t="s">
        <v>2383</v>
      </c>
      <c r="D1796" s="39" t="s">
        <v>2383</v>
      </c>
      <c r="E1796" s="39" t="s">
        <v>781</v>
      </c>
      <c r="F1796" s="39" t="s">
        <v>2263</v>
      </c>
      <c r="G1796" s="40">
        <v>438.6</v>
      </c>
      <c r="H1796" s="2"/>
    </row>
    <row r="1797" spans="1:8" ht="15.6">
      <c r="A1797" s="44" t="s">
        <v>782</v>
      </c>
      <c r="B1797" s="45" t="s">
        <v>772</v>
      </c>
      <c r="C1797" s="45" t="s">
        <v>2200</v>
      </c>
      <c r="D1797" s="45"/>
      <c r="E1797" s="45"/>
      <c r="F1797" s="45"/>
      <c r="G1797" s="46">
        <f>G1798+G1813+G1850+G1883</f>
        <v>1660348.49235</v>
      </c>
      <c r="H1797" s="2"/>
    </row>
    <row r="1798" spans="1:8" ht="15.6">
      <c r="A1798" s="47" t="s">
        <v>783</v>
      </c>
      <c r="B1798" s="48" t="s">
        <v>772</v>
      </c>
      <c r="C1798" s="48" t="s">
        <v>2200</v>
      </c>
      <c r="D1798" s="48" t="s">
        <v>2245</v>
      </c>
      <c r="E1798" s="48"/>
      <c r="F1798" s="48"/>
      <c r="G1798" s="49">
        <f>G1799+G1808</f>
        <v>128970.72235</v>
      </c>
      <c r="H1798" s="2"/>
    </row>
    <row r="1799" spans="1:8" ht="46.8">
      <c r="A1799" s="33" t="s">
        <v>775</v>
      </c>
      <c r="B1799" s="34" t="s">
        <v>772</v>
      </c>
      <c r="C1799" s="34" t="s">
        <v>2200</v>
      </c>
      <c r="D1799" s="34" t="s">
        <v>2245</v>
      </c>
      <c r="E1799" s="34" t="s">
        <v>776</v>
      </c>
      <c r="F1799" s="34"/>
      <c r="G1799" s="18">
        <f>G1800+G1803</f>
        <v>99770.722349999996</v>
      </c>
      <c r="H1799" s="2"/>
    </row>
    <row r="1800" spans="1:8" ht="31.2">
      <c r="A1800" s="35" t="s">
        <v>2460</v>
      </c>
      <c r="B1800" s="36" t="s">
        <v>772</v>
      </c>
      <c r="C1800" s="36" t="s">
        <v>2200</v>
      </c>
      <c r="D1800" s="36" t="s">
        <v>2245</v>
      </c>
      <c r="E1800" s="36" t="s">
        <v>784</v>
      </c>
      <c r="F1800" s="36"/>
      <c r="G1800" s="37">
        <f>G1801</f>
        <v>7198</v>
      </c>
      <c r="H1800" s="2"/>
    </row>
    <row r="1801" spans="1:8" ht="46.8">
      <c r="A1801" s="41" t="s">
        <v>785</v>
      </c>
      <c r="B1801" s="42" t="s">
        <v>772</v>
      </c>
      <c r="C1801" s="42" t="s">
        <v>2200</v>
      </c>
      <c r="D1801" s="42" t="s">
        <v>2245</v>
      </c>
      <c r="E1801" s="42" t="s">
        <v>786</v>
      </c>
      <c r="F1801" s="42"/>
      <c r="G1801" s="43">
        <f>G1802</f>
        <v>7198</v>
      </c>
      <c r="H1801" s="2"/>
    </row>
    <row r="1802" spans="1:8" ht="93.6">
      <c r="A1802" s="38" t="s">
        <v>787</v>
      </c>
      <c r="B1802" s="39" t="s">
        <v>772</v>
      </c>
      <c r="C1802" s="39" t="s">
        <v>2200</v>
      </c>
      <c r="D1802" s="39" t="s">
        <v>2245</v>
      </c>
      <c r="E1802" s="39" t="s">
        <v>788</v>
      </c>
      <c r="F1802" s="39" t="s">
        <v>2613</v>
      </c>
      <c r="G1802" s="40">
        <v>7198</v>
      </c>
      <c r="H1802" s="2"/>
    </row>
    <row r="1803" spans="1:8" ht="15.6">
      <c r="A1803" s="35" t="s">
        <v>2312</v>
      </c>
      <c r="B1803" s="36" t="s">
        <v>772</v>
      </c>
      <c r="C1803" s="36" t="s">
        <v>2200</v>
      </c>
      <c r="D1803" s="36" t="s">
        <v>2245</v>
      </c>
      <c r="E1803" s="36" t="s">
        <v>777</v>
      </c>
      <c r="F1803" s="36"/>
      <c r="G1803" s="37">
        <f>G1804</f>
        <v>92572.722349999996</v>
      </c>
      <c r="H1803" s="2"/>
    </row>
    <row r="1804" spans="1:8" ht="68.25" customHeight="1">
      <c r="A1804" s="41" t="s">
        <v>789</v>
      </c>
      <c r="B1804" s="42" t="s">
        <v>772</v>
      </c>
      <c r="C1804" s="42" t="s">
        <v>2200</v>
      </c>
      <c r="D1804" s="42" t="s">
        <v>2245</v>
      </c>
      <c r="E1804" s="42" t="s">
        <v>790</v>
      </c>
      <c r="F1804" s="42"/>
      <c r="G1804" s="43">
        <f>G1805+G1806+G1807</f>
        <v>92572.722349999996</v>
      </c>
      <c r="H1804" s="2"/>
    </row>
    <row r="1805" spans="1:8" ht="93.6">
      <c r="A1805" s="38" t="s">
        <v>791</v>
      </c>
      <c r="B1805" s="39" t="s">
        <v>772</v>
      </c>
      <c r="C1805" s="39" t="s">
        <v>2200</v>
      </c>
      <c r="D1805" s="39" t="s">
        <v>2245</v>
      </c>
      <c r="E1805" s="39" t="s">
        <v>792</v>
      </c>
      <c r="F1805" s="39" t="s">
        <v>2307</v>
      </c>
      <c r="G1805" s="40">
        <v>71043.710000000006</v>
      </c>
      <c r="H1805" s="2"/>
    </row>
    <row r="1806" spans="1:8" ht="78">
      <c r="A1806" s="38" t="s">
        <v>793</v>
      </c>
      <c r="B1806" s="39" t="s">
        <v>772</v>
      </c>
      <c r="C1806" s="39" t="s">
        <v>2200</v>
      </c>
      <c r="D1806" s="39" t="s">
        <v>2245</v>
      </c>
      <c r="E1806" s="39" t="s">
        <v>794</v>
      </c>
      <c r="F1806" s="39" t="s">
        <v>2307</v>
      </c>
      <c r="G1806" s="40">
        <v>20966.95235</v>
      </c>
      <c r="H1806" s="2"/>
    </row>
    <row r="1807" spans="1:8" ht="124.8">
      <c r="A1807" s="38" t="s">
        <v>795</v>
      </c>
      <c r="B1807" s="39" t="s">
        <v>772</v>
      </c>
      <c r="C1807" s="39" t="s">
        <v>2200</v>
      </c>
      <c r="D1807" s="39" t="s">
        <v>2245</v>
      </c>
      <c r="E1807" s="39" t="s">
        <v>796</v>
      </c>
      <c r="F1807" s="39" t="s">
        <v>2307</v>
      </c>
      <c r="G1807" s="40">
        <v>562.05999999999995</v>
      </c>
      <c r="H1807" s="2"/>
    </row>
    <row r="1808" spans="1:8" ht="62.4">
      <c r="A1808" s="33" t="s">
        <v>2413</v>
      </c>
      <c r="B1808" s="34" t="s">
        <v>772</v>
      </c>
      <c r="C1808" s="34" t="s">
        <v>2200</v>
      </c>
      <c r="D1808" s="34" t="s">
        <v>2245</v>
      </c>
      <c r="E1808" s="34" t="s">
        <v>2414</v>
      </c>
      <c r="F1808" s="34"/>
      <c r="G1808" s="18">
        <f>G1809</f>
        <v>29200</v>
      </c>
      <c r="H1808" s="2"/>
    </row>
    <row r="1809" spans="1:8" ht="15.6">
      <c r="A1809" s="35" t="s">
        <v>2312</v>
      </c>
      <c r="B1809" s="36" t="s">
        <v>772</v>
      </c>
      <c r="C1809" s="36" t="s">
        <v>2200</v>
      </c>
      <c r="D1809" s="36" t="s">
        <v>2245</v>
      </c>
      <c r="E1809" s="36" t="s">
        <v>2415</v>
      </c>
      <c r="F1809" s="36"/>
      <c r="G1809" s="37">
        <f>G1810</f>
        <v>29200</v>
      </c>
      <c r="H1809" s="2"/>
    </row>
    <row r="1810" spans="1:8" ht="62.4">
      <c r="A1810" s="41" t="s">
        <v>2416</v>
      </c>
      <c r="B1810" s="42" t="s">
        <v>772</v>
      </c>
      <c r="C1810" s="42" t="s">
        <v>2200</v>
      </c>
      <c r="D1810" s="42" t="s">
        <v>2245</v>
      </c>
      <c r="E1810" s="42" t="s">
        <v>2417</v>
      </c>
      <c r="F1810" s="42"/>
      <c r="G1810" s="43">
        <f>G1811+G1812</f>
        <v>29200</v>
      </c>
      <c r="H1810" s="2"/>
    </row>
    <row r="1811" spans="1:8" ht="78">
      <c r="A1811" s="38" t="s">
        <v>797</v>
      </c>
      <c r="B1811" s="39" t="s">
        <v>772</v>
      </c>
      <c r="C1811" s="39" t="s">
        <v>2200</v>
      </c>
      <c r="D1811" s="39" t="s">
        <v>2245</v>
      </c>
      <c r="E1811" s="39" t="s">
        <v>798</v>
      </c>
      <c r="F1811" s="39" t="s">
        <v>2307</v>
      </c>
      <c r="G1811" s="40">
        <v>25000</v>
      </c>
      <c r="H1811" s="2"/>
    </row>
    <row r="1812" spans="1:8" ht="78">
      <c r="A1812" s="38" t="s">
        <v>799</v>
      </c>
      <c r="B1812" s="39" t="s">
        <v>772</v>
      </c>
      <c r="C1812" s="39" t="s">
        <v>2200</v>
      </c>
      <c r="D1812" s="39" t="s">
        <v>2245</v>
      </c>
      <c r="E1812" s="39" t="s">
        <v>800</v>
      </c>
      <c r="F1812" s="39" t="s">
        <v>2307</v>
      </c>
      <c r="G1812" s="40">
        <v>4200</v>
      </c>
      <c r="H1812" s="2"/>
    </row>
    <row r="1813" spans="1:8" ht="15.6">
      <c r="A1813" s="47" t="s">
        <v>801</v>
      </c>
      <c r="B1813" s="48" t="s">
        <v>772</v>
      </c>
      <c r="C1813" s="48" t="s">
        <v>2200</v>
      </c>
      <c r="D1813" s="48" t="s">
        <v>2270</v>
      </c>
      <c r="E1813" s="48"/>
      <c r="F1813" s="48"/>
      <c r="G1813" s="49">
        <f>G1814+G1818+G1840+G1844</f>
        <v>927592.26</v>
      </c>
      <c r="H1813" s="2"/>
    </row>
    <row r="1814" spans="1:8" ht="52.5" customHeight="1">
      <c r="A1814" s="33" t="s">
        <v>2024</v>
      </c>
      <c r="B1814" s="34" t="s">
        <v>772</v>
      </c>
      <c r="C1814" s="34" t="s">
        <v>2200</v>
      </c>
      <c r="D1814" s="34" t="s">
        <v>2270</v>
      </c>
      <c r="E1814" s="34" t="s">
        <v>2025</v>
      </c>
      <c r="F1814" s="34"/>
      <c r="G1814" s="18">
        <f>G1815</f>
        <v>25</v>
      </c>
      <c r="H1814" s="2"/>
    </row>
    <row r="1815" spans="1:8" ht="15.6">
      <c r="A1815" s="35" t="s">
        <v>2312</v>
      </c>
      <c r="B1815" s="36" t="s">
        <v>772</v>
      </c>
      <c r="C1815" s="36" t="s">
        <v>2200</v>
      </c>
      <c r="D1815" s="36" t="s">
        <v>2270</v>
      </c>
      <c r="E1815" s="36" t="s">
        <v>1750</v>
      </c>
      <c r="F1815" s="36"/>
      <c r="G1815" s="37">
        <f>G1816</f>
        <v>25</v>
      </c>
      <c r="H1815" s="2"/>
    </row>
    <row r="1816" spans="1:8" ht="31.2">
      <c r="A1816" s="41" t="s">
        <v>1049</v>
      </c>
      <c r="B1816" s="42" t="s">
        <v>772</v>
      </c>
      <c r="C1816" s="42" t="s">
        <v>2200</v>
      </c>
      <c r="D1816" s="42" t="s">
        <v>2270</v>
      </c>
      <c r="E1816" s="42" t="s">
        <v>1050</v>
      </c>
      <c r="F1816" s="42"/>
      <c r="G1816" s="43">
        <f>G1817</f>
        <v>25</v>
      </c>
      <c r="H1816" s="2"/>
    </row>
    <row r="1817" spans="1:8" ht="62.4">
      <c r="A1817" s="38" t="s">
        <v>802</v>
      </c>
      <c r="B1817" s="39" t="s">
        <v>772</v>
      </c>
      <c r="C1817" s="39" t="s">
        <v>2200</v>
      </c>
      <c r="D1817" s="39" t="s">
        <v>2270</v>
      </c>
      <c r="E1817" s="39" t="s">
        <v>803</v>
      </c>
      <c r="F1817" s="39" t="s">
        <v>2307</v>
      </c>
      <c r="G1817" s="40">
        <v>25</v>
      </c>
      <c r="H1817" s="2"/>
    </row>
    <row r="1818" spans="1:8" ht="46.8">
      <c r="A1818" s="33" t="s">
        <v>775</v>
      </c>
      <c r="B1818" s="34" t="s">
        <v>772</v>
      </c>
      <c r="C1818" s="34" t="s">
        <v>2200</v>
      </c>
      <c r="D1818" s="34" t="s">
        <v>2270</v>
      </c>
      <c r="E1818" s="34" t="s">
        <v>776</v>
      </c>
      <c r="F1818" s="34"/>
      <c r="G1818" s="18">
        <f>G1819+G1826+G1835</f>
        <v>924265.71</v>
      </c>
      <c r="H1818" s="2"/>
    </row>
    <row r="1819" spans="1:8" ht="62.4">
      <c r="A1819" s="35" t="s">
        <v>2587</v>
      </c>
      <c r="B1819" s="36" t="s">
        <v>772</v>
      </c>
      <c r="C1819" s="36" t="s">
        <v>2200</v>
      </c>
      <c r="D1819" s="36" t="s">
        <v>2270</v>
      </c>
      <c r="E1819" s="36" t="s">
        <v>804</v>
      </c>
      <c r="F1819" s="36"/>
      <c r="G1819" s="37">
        <f>G1820</f>
        <v>463079.09</v>
      </c>
      <c r="H1819" s="2"/>
    </row>
    <row r="1820" spans="1:8" ht="15.6">
      <c r="A1820" s="41" t="s">
        <v>805</v>
      </c>
      <c r="B1820" s="42" t="s">
        <v>772</v>
      </c>
      <c r="C1820" s="42" t="s">
        <v>2200</v>
      </c>
      <c r="D1820" s="42" t="s">
        <v>2270</v>
      </c>
      <c r="E1820" s="42" t="s">
        <v>806</v>
      </c>
      <c r="F1820" s="42"/>
      <c r="G1820" s="43">
        <f>G1821+G1822+G1823+G1824+G1825</f>
        <v>463079.09</v>
      </c>
      <c r="H1820" s="2"/>
    </row>
    <row r="1821" spans="1:8" ht="124.8">
      <c r="A1821" s="38" t="s">
        <v>807</v>
      </c>
      <c r="B1821" s="39" t="s">
        <v>772</v>
      </c>
      <c r="C1821" s="39" t="s">
        <v>2200</v>
      </c>
      <c r="D1821" s="39" t="s">
        <v>2270</v>
      </c>
      <c r="E1821" s="39" t="s">
        <v>808</v>
      </c>
      <c r="F1821" s="39" t="s">
        <v>2302</v>
      </c>
      <c r="G1821" s="40">
        <v>182338.41</v>
      </c>
      <c r="H1821" s="2"/>
    </row>
    <row r="1822" spans="1:8" ht="124.8">
      <c r="A1822" s="38" t="s">
        <v>809</v>
      </c>
      <c r="B1822" s="39" t="s">
        <v>772</v>
      </c>
      <c r="C1822" s="39" t="s">
        <v>2200</v>
      </c>
      <c r="D1822" s="39" t="s">
        <v>2270</v>
      </c>
      <c r="E1822" s="39" t="s">
        <v>810</v>
      </c>
      <c r="F1822" s="39" t="s">
        <v>2302</v>
      </c>
      <c r="G1822" s="40">
        <v>48160.2</v>
      </c>
      <c r="H1822" s="2"/>
    </row>
    <row r="1823" spans="1:8" ht="93.6">
      <c r="A1823" s="38" t="s">
        <v>811</v>
      </c>
      <c r="B1823" s="39" t="s">
        <v>772</v>
      </c>
      <c r="C1823" s="39" t="s">
        <v>2200</v>
      </c>
      <c r="D1823" s="39" t="s">
        <v>2270</v>
      </c>
      <c r="E1823" s="39" t="s">
        <v>812</v>
      </c>
      <c r="F1823" s="39" t="s">
        <v>2302</v>
      </c>
      <c r="G1823" s="40">
        <v>123461.78</v>
      </c>
      <c r="H1823" s="2"/>
    </row>
    <row r="1824" spans="1:8" ht="109.2">
      <c r="A1824" s="38" t="s">
        <v>813</v>
      </c>
      <c r="B1824" s="39" t="s">
        <v>772</v>
      </c>
      <c r="C1824" s="39" t="s">
        <v>2200</v>
      </c>
      <c r="D1824" s="39" t="s">
        <v>2270</v>
      </c>
      <c r="E1824" s="39" t="s">
        <v>814</v>
      </c>
      <c r="F1824" s="39" t="s">
        <v>2302</v>
      </c>
      <c r="G1824" s="40">
        <v>101058.2</v>
      </c>
      <c r="H1824" s="2"/>
    </row>
    <row r="1825" spans="1:8" ht="69.75" customHeight="1">
      <c r="A1825" s="38" t="s">
        <v>815</v>
      </c>
      <c r="B1825" s="39" t="s">
        <v>772</v>
      </c>
      <c r="C1825" s="39" t="s">
        <v>2200</v>
      </c>
      <c r="D1825" s="39" t="s">
        <v>2270</v>
      </c>
      <c r="E1825" s="39" t="s">
        <v>816</v>
      </c>
      <c r="F1825" s="39" t="s">
        <v>2302</v>
      </c>
      <c r="G1825" s="40">
        <v>8060.5</v>
      </c>
      <c r="H1825" s="2"/>
    </row>
    <row r="1826" spans="1:8" ht="31.2">
      <c r="A1826" s="35" t="s">
        <v>2460</v>
      </c>
      <c r="B1826" s="36" t="s">
        <v>772</v>
      </c>
      <c r="C1826" s="36" t="s">
        <v>2200</v>
      </c>
      <c r="D1826" s="36" t="s">
        <v>2270</v>
      </c>
      <c r="E1826" s="36" t="s">
        <v>784</v>
      </c>
      <c r="F1826" s="36"/>
      <c r="G1826" s="37">
        <f>G1827+G1832</f>
        <v>438378.92</v>
      </c>
      <c r="H1826" s="2"/>
    </row>
    <row r="1827" spans="1:8" ht="54" customHeight="1">
      <c r="A1827" s="41" t="s">
        <v>785</v>
      </c>
      <c r="B1827" s="42" t="s">
        <v>772</v>
      </c>
      <c r="C1827" s="42" t="s">
        <v>2200</v>
      </c>
      <c r="D1827" s="42" t="s">
        <v>2270</v>
      </c>
      <c r="E1827" s="42" t="s">
        <v>786</v>
      </c>
      <c r="F1827" s="42"/>
      <c r="G1827" s="43">
        <f>G1828+G1829+G1830+G1831</f>
        <v>356548.68</v>
      </c>
      <c r="H1827" s="2"/>
    </row>
    <row r="1828" spans="1:8" ht="93" customHeight="1">
      <c r="A1828" s="38" t="s">
        <v>787</v>
      </c>
      <c r="B1828" s="39" t="s">
        <v>772</v>
      </c>
      <c r="C1828" s="39" t="s">
        <v>2200</v>
      </c>
      <c r="D1828" s="39" t="s">
        <v>2270</v>
      </c>
      <c r="E1828" s="39" t="s">
        <v>788</v>
      </c>
      <c r="F1828" s="39" t="s">
        <v>2613</v>
      </c>
      <c r="G1828" s="40">
        <v>14990</v>
      </c>
      <c r="H1828" s="2"/>
    </row>
    <row r="1829" spans="1:8" ht="77.25" customHeight="1">
      <c r="A1829" s="38" t="s">
        <v>817</v>
      </c>
      <c r="B1829" s="39" t="s">
        <v>772</v>
      </c>
      <c r="C1829" s="39" t="s">
        <v>2200</v>
      </c>
      <c r="D1829" s="39" t="s">
        <v>2270</v>
      </c>
      <c r="E1829" s="39" t="s">
        <v>818</v>
      </c>
      <c r="F1829" s="39" t="s">
        <v>2302</v>
      </c>
      <c r="G1829" s="40">
        <v>116388.68</v>
      </c>
      <c r="H1829" s="2"/>
    </row>
    <row r="1830" spans="1:8" ht="53.25" customHeight="1">
      <c r="A1830" s="38" t="s">
        <v>819</v>
      </c>
      <c r="B1830" s="39" t="s">
        <v>772</v>
      </c>
      <c r="C1830" s="39" t="s">
        <v>2200</v>
      </c>
      <c r="D1830" s="39" t="s">
        <v>2270</v>
      </c>
      <c r="E1830" s="39" t="s">
        <v>820</v>
      </c>
      <c r="F1830" s="39" t="s">
        <v>2302</v>
      </c>
      <c r="G1830" s="40">
        <v>25000</v>
      </c>
      <c r="H1830" s="2"/>
    </row>
    <row r="1831" spans="1:8" ht="96.75" customHeight="1">
      <c r="A1831" s="38" t="s">
        <v>821</v>
      </c>
      <c r="B1831" s="39" t="s">
        <v>772</v>
      </c>
      <c r="C1831" s="39" t="s">
        <v>2200</v>
      </c>
      <c r="D1831" s="39" t="s">
        <v>2270</v>
      </c>
      <c r="E1831" s="39" t="s">
        <v>822</v>
      </c>
      <c r="F1831" s="39" t="s">
        <v>2302</v>
      </c>
      <c r="G1831" s="40">
        <v>200170</v>
      </c>
      <c r="H1831" s="2"/>
    </row>
    <row r="1832" spans="1:8" ht="31.2">
      <c r="A1832" s="41" t="s">
        <v>823</v>
      </c>
      <c r="B1832" s="42" t="s">
        <v>772</v>
      </c>
      <c r="C1832" s="42" t="s">
        <v>2200</v>
      </c>
      <c r="D1832" s="42" t="s">
        <v>2270</v>
      </c>
      <c r="E1832" s="42" t="s">
        <v>824</v>
      </c>
      <c r="F1832" s="42"/>
      <c r="G1832" s="43">
        <f>G1833+G1834</f>
        <v>81830.239999999991</v>
      </c>
      <c r="H1832" s="2"/>
    </row>
    <row r="1833" spans="1:8" ht="78">
      <c r="A1833" s="38" t="s">
        <v>825</v>
      </c>
      <c r="B1833" s="39" t="s">
        <v>772</v>
      </c>
      <c r="C1833" s="39" t="s">
        <v>2200</v>
      </c>
      <c r="D1833" s="39" t="s">
        <v>2270</v>
      </c>
      <c r="E1833" s="39" t="s">
        <v>826</v>
      </c>
      <c r="F1833" s="39" t="s">
        <v>2302</v>
      </c>
      <c r="G1833" s="40">
        <v>24000</v>
      </c>
      <c r="H1833" s="2"/>
    </row>
    <row r="1834" spans="1:8" ht="64.5" customHeight="1">
      <c r="A1834" s="38" t="s">
        <v>827</v>
      </c>
      <c r="B1834" s="39" t="s">
        <v>772</v>
      </c>
      <c r="C1834" s="39" t="s">
        <v>2200</v>
      </c>
      <c r="D1834" s="39" t="s">
        <v>2270</v>
      </c>
      <c r="E1834" s="39" t="s">
        <v>828</v>
      </c>
      <c r="F1834" s="39" t="s">
        <v>2302</v>
      </c>
      <c r="G1834" s="40">
        <v>57830.239999999998</v>
      </c>
      <c r="H1834" s="2"/>
    </row>
    <row r="1835" spans="1:8" ht="21.75" customHeight="1">
      <c r="A1835" s="35" t="s">
        <v>2312</v>
      </c>
      <c r="B1835" s="36" t="s">
        <v>772</v>
      </c>
      <c r="C1835" s="36" t="s">
        <v>2200</v>
      </c>
      <c r="D1835" s="36" t="s">
        <v>2270</v>
      </c>
      <c r="E1835" s="36" t="s">
        <v>777</v>
      </c>
      <c r="F1835" s="36"/>
      <c r="G1835" s="37">
        <f>G1836</f>
        <v>22807.7</v>
      </c>
      <c r="H1835" s="2"/>
    </row>
    <row r="1836" spans="1:8" ht="62.4">
      <c r="A1836" s="41" t="s">
        <v>829</v>
      </c>
      <c r="B1836" s="42" t="s">
        <v>772</v>
      </c>
      <c r="C1836" s="42" t="s">
        <v>2200</v>
      </c>
      <c r="D1836" s="42" t="s">
        <v>2270</v>
      </c>
      <c r="E1836" s="42" t="s">
        <v>830</v>
      </c>
      <c r="F1836" s="42"/>
      <c r="G1836" s="43">
        <f>G1837+G1838+G1839</f>
        <v>22807.7</v>
      </c>
      <c r="H1836" s="2"/>
    </row>
    <row r="1837" spans="1:8" ht="109.2">
      <c r="A1837" s="38" t="s">
        <v>831</v>
      </c>
      <c r="B1837" s="39" t="s">
        <v>772</v>
      </c>
      <c r="C1837" s="39" t="s">
        <v>2200</v>
      </c>
      <c r="D1837" s="39" t="s">
        <v>2270</v>
      </c>
      <c r="E1837" s="39" t="s">
        <v>832</v>
      </c>
      <c r="F1837" s="39" t="s">
        <v>2307</v>
      </c>
      <c r="G1837" s="40">
        <v>250</v>
      </c>
      <c r="H1837" s="2"/>
    </row>
    <row r="1838" spans="1:8" ht="98.25" customHeight="1">
      <c r="A1838" s="38" t="s">
        <v>833</v>
      </c>
      <c r="B1838" s="39" t="s">
        <v>772</v>
      </c>
      <c r="C1838" s="39" t="s">
        <v>2200</v>
      </c>
      <c r="D1838" s="39" t="s">
        <v>2270</v>
      </c>
      <c r="E1838" s="39" t="s">
        <v>834</v>
      </c>
      <c r="F1838" s="39" t="s">
        <v>2307</v>
      </c>
      <c r="G1838" s="40">
        <v>6800</v>
      </c>
      <c r="H1838" s="2"/>
    </row>
    <row r="1839" spans="1:8" ht="93.6">
      <c r="A1839" s="38" t="s">
        <v>835</v>
      </c>
      <c r="B1839" s="39" t="s">
        <v>772</v>
      </c>
      <c r="C1839" s="39" t="s">
        <v>2200</v>
      </c>
      <c r="D1839" s="39" t="s">
        <v>2270</v>
      </c>
      <c r="E1839" s="39" t="s">
        <v>836</v>
      </c>
      <c r="F1839" s="39" t="s">
        <v>2307</v>
      </c>
      <c r="G1839" s="40">
        <v>15757.7</v>
      </c>
      <c r="H1839" s="2"/>
    </row>
    <row r="1840" spans="1:8" ht="66.75" customHeight="1">
      <c r="A1840" s="33" t="s">
        <v>2397</v>
      </c>
      <c r="B1840" s="34" t="s">
        <v>772</v>
      </c>
      <c r="C1840" s="34" t="s">
        <v>2200</v>
      </c>
      <c r="D1840" s="34" t="s">
        <v>2270</v>
      </c>
      <c r="E1840" s="34" t="s">
        <v>2398</v>
      </c>
      <c r="F1840" s="34"/>
      <c r="G1840" s="18">
        <f>G1841</f>
        <v>10</v>
      </c>
      <c r="H1840" s="2"/>
    </row>
    <row r="1841" spans="1:8" ht="15.6">
      <c r="A1841" s="35" t="s">
        <v>2312</v>
      </c>
      <c r="B1841" s="36" t="s">
        <v>772</v>
      </c>
      <c r="C1841" s="36" t="s">
        <v>2200</v>
      </c>
      <c r="D1841" s="36" t="s">
        <v>2270</v>
      </c>
      <c r="E1841" s="36" t="s">
        <v>2399</v>
      </c>
      <c r="F1841" s="36"/>
      <c r="G1841" s="37">
        <f>G1842</f>
        <v>10</v>
      </c>
      <c r="H1841" s="2"/>
    </row>
    <row r="1842" spans="1:8" ht="93" customHeight="1">
      <c r="A1842" s="41" t="s">
        <v>2400</v>
      </c>
      <c r="B1842" s="42" t="s">
        <v>772</v>
      </c>
      <c r="C1842" s="42" t="s">
        <v>2200</v>
      </c>
      <c r="D1842" s="42" t="s">
        <v>2270</v>
      </c>
      <c r="E1842" s="42" t="s">
        <v>2401</v>
      </c>
      <c r="F1842" s="42"/>
      <c r="G1842" s="43">
        <f>G1843</f>
        <v>10</v>
      </c>
      <c r="H1842" s="2"/>
    </row>
    <row r="1843" spans="1:8" ht="93.6">
      <c r="A1843" s="38" t="s">
        <v>961</v>
      </c>
      <c r="B1843" s="39" t="s">
        <v>772</v>
      </c>
      <c r="C1843" s="39" t="s">
        <v>2200</v>
      </c>
      <c r="D1843" s="39" t="s">
        <v>2270</v>
      </c>
      <c r="E1843" s="39" t="s">
        <v>962</v>
      </c>
      <c r="F1843" s="39" t="s">
        <v>2307</v>
      </c>
      <c r="G1843" s="40">
        <v>10</v>
      </c>
      <c r="H1843" s="2"/>
    </row>
    <row r="1844" spans="1:8" ht="53.25" customHeight="1">
      <c r="A1844" s="33" t="s">
        <v>2458</v>
      </c>
      <c r="B1844" s="34" t="s">
        <v>772</v>
      </c>
      <c r="C1844" s="34" t="s">
        <v>2200</v>
      </c>
      <c r="D1844" s="34" t="s">
        <v>2270</v>
      </c>
      <c r="E1844" s="34" t="s">
        <v>2459</v>
      </c>
      <c r="F1844" s="34"/>
      <c r="G1844" s="18">
        <f>G1845</f>
        <v>3291.55</v>
      </c>
      <c r="H1844" s="2"/>
    </row>
    <row r="1845" spans="1:8" ht="18.75" customHeight="1">
      <c r="A1845" s="35" t="s">
        <v>2312</v>
      </c>
      <c r="B1845" s="36" t="s">
        <v>772</v>
      </c>
      <c r="C1845" s="36" t="s">
        <v>2200</v>
      </c>
      <c r="D1845" s="36" t="s">
        <v>2270</v>
      </c>
      <c r="E1845" s="36" t="s">
        <v>967</v>
      </c>
      <c r="F1845" s="36"/>
      <c r="G1845" s="37">
        <f>G1846+G1848</f>
        <v>3291.55</v>
      </c>
      <c r="H1845" s="2"/>
    </row>
    <row r="1846" spans="1:8" ht="63.75" customHeight="1">
      <c r="A1846" s="41" t="s">
        <v>972</v>
      </c>
      <c r="B1846" s="42" t="s">
        <v>772</v>
      </c>
      <c r="C1846" s="42" t="s">
        <v>2200</v>
      </c>
      <c r="D1846" s="42" t="s">
        <v>2270</v>
      </c>
      <c r="E1846" s="42" t="s">
        <v>973</v>
      </c>
      <c r="F1846" s="42"/>
      <c r="G1846" s="43">
        <f>G1847</f>
        <v>80</v>
      </c>
      <c r="H1846" s="2"/>
    </row>
    <row r="1847" spans="1:8" ht="84" customHeight="1">
      <c r="A1847" s="38" t="s">
        <v>837</v>
      </c>
      <c r="B1847" s="39" t="s">
        <v>772</v>
      </c>
      <c r="C1847" s="39" t="s">
        <v>2200</v>
      </c>
      <c r="D1847" s="39" t="s">
        <v>2270</v>
      </c>
      <c r="E1847" s="39" t="s">
        <v>975</v>
      </c>
      <c r="F1847" s="39" t="s">
        <v>2260</v>
      </c>
      <c r="G1847" s="40">
        <v>80</v>
      </c>
      <c r="H1847" s="2"/>
    </row>
    <row r="1848" spans="1:8" ht="46.8">
      <c r="A1848" s="41" t="s">
        <v>838</v>
      </c>
      <c r="B1848" s="42" t="s">
        <v>772</v>
      </c>
      <c r="C1848" s="42" t="s">
        <v>2200</v>
      </c>
      <c r="D1848" s="42" t="s">
        <v>2270</v>
      </c>
      <c r="E1848" s="42" t="s">
        <v>839</v>
      </c>
      <c r="F1848" s="42"/>
      <c r="G1848" s="43">
        <f>G1849</f>
        <v>3211.55</v>
      </c>
      <c r="H1848" s="2"/>
    </row>
    <row r="1849" spans="1:8" ht="83.25" customHeight="1">
      <c r="A1849" s="38" t="s">
        <v>974</v>
      </c>
      <c r="B1849" s="39" t="s">
        <v>772</v>
      </c>
      <c r="C1849" s="39" t="s">
        <v>2200</v>
      </c>
      <c r="D1849" s="39" t="s">
        <v>2270</v>
      </c>
      <c r="E1849" s="39" t="s">
        <v>840</v>
      </c>
      <c r="F1849" s="39" t="s">
        <v>2307</v>
      </c>
      <c r="G1849" s="40">
        <v>3211.55</v>
      </c>
      <c r="H1849" s="2"/>
    </row>
    <row r="1850" spans="1:8" ht="15.6">
      <c r="A1850" s="47" t="s">
        <v>841</v>
      </c>
      <c r="B1850" s="48" t="s">
        <v>772</v>
      </c>
      <c r="C1850" s="48" t="s">
        <v>2200</v>
      </c>
      <c r="D1850" s="48" t="s">
        <v>2247</v>
      </c>
      <c r="E1850" s="48"/>
      <c r="F1850" s="48"/>
      <c r="G1850" s="49">
        <f>G1851</f>
        <v>582627.58000000007</v>
      </c>
      <c r="H1850" s="2"/>
    </row>
    <row r="1851" spans="1:8" ht="53.25" customHeight="1">
      <c r="A1851" s="33" t="s">
        <v>775</v>
      </c>
      <c r="B1851" s="34" t="s">
        <v>772</v>
      </c>
      <c r="C1851" s="34" t="s">
        <v>2200</v>
      </c>
      <c r="D1851" s="34" t="s">
        <v>2247</v>
      </c>
      <c r="E1851" s="34" t="s">
        <v>776</v>
      </c>
      <c r="F1851" s="34"/>
      <c r="G1851" s="18">
        <f>G1852+G1858+G1865</f>
        <v>582627.58000000007</v>
      </c>
      <c r="H1851" s="2"/>
    </row>
    <row r="1852" spans="1:8" ht="66" customHeight="1">
      <c r="A1852" s="35" t="s">
        <v>2587</v>
      </c>
      <c r="B1852" s="36" t="s">
        <v>772</v>
      </c>
      <c r="C1852" s="36" t="s">
        <v>2200</v>
      </c>
      <c r="D1852" s="36" t="s">
        <v>2247</v>
      </c>
      <c r="E1852" s="36" t="s">
        <v>804</v>
      </c>
      <c r="F1852" s="36"/>
      <c r="G1852" s="37">
        <f>G1853</f>
        <v>66860.5</v>
      </c>
      <c r="H1852" s="2"/>
    </row>
    <row r="1853" spans="1:8" ht="15.6">
      <c r="A1853" s="41" t="s">
        <v>805</v>
      </c>
      <c r="B1853" s="42" t="s">
        <v>772</v>
      </c>
      <c r="C1853" s="42" t="s">
        <v>2200</v>
      </c>
      <c r="D1853" s="42" t="s">
        <v>2247</v>
      </c>
      <c r="E1853" s="42" t="s">
        <v>806</v>
      </c>
      <c r="F1853" s="42"/>
      <c r="G1853" s="43">
        <f>G1854+G1855+G1856+G1857</f>
        <v>66860.5</v>
      </c>
      <c r="H1853" s="2"/>
    </row>
    <row r="1854" spans="1:8" ht="78">
      <c r="A1854" s="38" t="s">
        <v>842</v>
      </c>
      <c r="B1854" s="39" t="s">
        <v>772</v>
      </c>
      <c r="C1854" s="39" t="s">
        <v>2200</v>
      </c>
      <c r="D1854" s="39" t="s">
        <v>2247</v>
      </c>
      <c r="E1854" s="39" t="s">
        <v>843</v>
      </c>
      <c r="F1854" s="39" t="s">
        <v>2302</v>
      </c>
      <c r="G1854" s="40">
        <v>3582.7</v>
      </c>
      <c r="H1854" s="2"/>
    </row>
    <row r="1855" spans="1:8" ht="110.25" customHeight="1">
      <c r="A1855" s="38" t="s">
        <v>844</v>
      </c>
      <c r="B1855" s="39" t="s">
        <v>772</v>
      </c>
      <c r="C1855" s="39" t="s">
        <v>2200</v>
      </c>
      <c r="D1855" s="39" t="s">
        <v>2247</v>
      </c>
      <c r="E1855" s="39" t="s">
        <v>843</v>
      </c>
      <c r="F1855" s="39" t="s">
        <v>2307</v>
      </c>
      <c r="G1855" s="40">
        <v>6522.1</v>
      </c>
      <c r="H1855" s="2"/>
    </row>
    <row r="1856" spans="1:8" ht="78">
      <c r="A1856" s="38" t="s">
        <v>845</v>
      </c>
      <c r="B1856" s="39" t="s">
        <v>772</v>
      </c>
      <c r="C1856" s="39" t="s">
        <v>2200</v>
      </c>
      <c r="D1856" s="39" t="s">
        <v>2247</v>
      </c>
      <c r="E1856" s="39" t="s">
        <v>846</v>
      </c>
      <c r="F1856" s="39" t="s">
        <v>2302</v>
      </c>
      <c r="G1856" s="40">
        <v>6755.7</v>
      </c>
      <c r="H1856" s="2"/>
    </row>
    <row r="1857" spans="1:8" ht="78">
      <c r="A1857" s="38" t="s">
        <v>847</v>
      </c>
      <c r="B1857" s="39" t="s">
        <v>772</v>
      </c>
      <c r="C1857" s="39" t="s">
        <v>2200</v>
      </c>
      <c r="D1857" s="39" t="s">
        <v>2247</v>
      </c>
      <c r="E1857" s="39" t="s">
        <v>848</v>
      </c>
      <c r="F1857" s="39" t="s">
        <v>2302</v>
      </c>
      <c r="G1857" s="40">
        <v>50000</v>
      </c>
      <c r="H1857" s="2"/>
    </row>
    <row r="1858" spans="1:8" ht="31.2">
      <c r="A1858" s="35" t="s">
        <v>2460</v>
      </c>
      <c r="B1858" s="36" t="s">
        <v>772</v>
      </c>
      <c r="C1858" s="36" t="s">
        <v>2200</v>
      </c>
      <c r="D1858" s="36" t="s">
        <v>2247</v>
      </c>
      <c r="E1858" s="36" t="s">
        <v>784</v>
      </c>
      <c r="F1858" s="36"/>
      <c r="G1858" s="37">
        <f>G1859</f>
        <v>76806.320000000007</v>
      </c>
      <c r="H1858" s="2"/>
    </row>
    <row r="1859" spans="1:8" ht="46.8">
      <c r="A1859" s="41" t="s">
        <v>785</v>
      </c>
      <c r="B1859" s="42" t="s">
        <v>772</v>
      </c>
      <c r="C1859" s="42" t="s">
        <v>2200</v>
      </c>
      <c r="D1859" s="42" t="s">
        <v>2247</v>
      </c>
      <c r="E1859" s="42" t="s">
        <v>786</v>
      </c>
      <c r="F1859" s="42"/>
      <c r="G1859" s="43">
        <f>G1860+G1861+G1862+G1863+G1864</f>
        <v>76806.320000000007</v>
      </c>
      <c r="H1859" s="2"/>
    </row>
    <row r="1860" spans="1:8" ht="31.2">
      <c r="A1860" s="38" t="s">
        <v>849</v>
      </c>
      <c r="B1860" s="39" t="s">
        <v>772</v>
      </c>
      <c r="C1860" s="39" t="s">
        <v>2200</v>
      </c>
      <c r="D1860" s="39" t="s">
        <v>2247</v>
      </c>
      <c r="E1860" s="39" t="s">
        <v>850</v>
      </c>
      <c r="F1860" s="39" t="s">
        <v>2302</v>
      </c>
      <c r="G1860" s="40">
        <v>21806.32</v>
      </c>
      <c r="H1860" s="2"/>
    </row>
    <row r="1861" spans="1:8" ht="80.25" customHeight="1">
      <c r="A1861" s="38" t="s">
        <v>851</v>
      </c>
      <c r="B1861" s="39" t="s">
        <v>772</v>
      </c>
      <c r="C1861" s="39" t="s">
        <v>2200</v>
      </c>
      <c r="D1861" s="39" t="s">
        <v>2247</v>
      </c>
      <c r="E1861" s="39" t="s">
        <v>852</v>
      </c>
      <c r="F1861" s="39" t="s">
        <v>2302</v>
      </c>
      <c r="G1861" s="40">
        <v>15000</v>
      </c>
      <c r="H1861" s="2"/>
    </row>
    <row r="1862" spans="1:8" ht="62.4">
      <c r="A1862" s="38" t="s">
        <v>853</v>
      </c>
      <c r="B1862" s="39" t="s">
        <v>772</v>
      </c>
      <c r="C1862" s="39" t="s">
        <v>2200</v>
      </c>
      <c r="D1862" s="39" t="s">
        <v>2247</v>
      </c>
      <c r="E1862" s="39" t="s">
        <v>854</v>
      </c>
      <c r="F1862" s="39" t="s">
        <v>2302</v>
      </c>
      <c r="G1862" s="40">
        <v>10000</v>
      </c>
      <c r="H1862" s="2"/>
    </row>
    <row r="1863" spans="1:8" ht="70.5" customHeight="1">
      <c r="A1863" s="38" t="s">
        <v>855</v>
      </c>
      <c r="B1863" s="39" t="s">
        <v>772</v>
      </c>
      <c r="C1863" s="39" t="s">
        <v>2200</v>
      </c>
      <c r="D1863" s="39" t="s">
        <v>2247</v>
      </c>
      <c r="E1863" s="39" t="s">
        <v>856</v>
      </c>
      <c r="F1863" s="39" t="s">
        <v>2302</v>
      </c>
      <c r="G1863" s="40">
        <v>5000</v>
      </c>
      <c r="H1863" s="2"/>
    </row>
    <row r="1864" spans="1:8" ht="78">
      <c r="A1864" s="38" t="s">
        <v>857</v>
      </c>
      <c r="B1864" s="39" t="s">
        <v>772</v>
      </c>
      <c r="C1864" s="39" t="s">
        <v>2200</v>
      </c>
      <c r="D1864" s="39" t="s">
        <v>2247</v>
      </c>
      <c r="E1864" s="39" t="s">
        <v>858</v>
      </c>
      <c r="F1864" s="39" t="s">
        <v>2302</v>
      </c>
      <c r="G1864" s="40">
        <v>25000</v>
      </c>
      <c r="H1864" s="2"/>
    </row>
    <row r="1865" spans="1:8" ht="15.6">
      <c r="A1865" s="35" t="s">
        <v>2312</v>
      </c>
      <c r="B1865" s="36" t="s">
        <v>772</v>
      </c>
      <c r="C1865" s="36" t="s">
        <v>2200</v>
      </c>
      <c r="D1865" s="36" t="s">
        <v>2247</v>
      </c>
      <c r="E1865" s="36" t="s">
        <v>777</v>
      </c>
      <c r="F1865" s="36"/>
      <c r="G1865" s="37">
        <f>G1866+G1870+G1872+G1874+G1877+G1879</f>
        <v>438960.76</v>
      </c>
      <c r="H1865" s="2"/>
    </row>
    <row r="1866" spans="1:8" ht="62.4">
      <c r="A1866" s="41" t="s">
        <v>829</v>
      </c>
      <c r="B1866" s="42" t="s">
        <v>772</v>
      </c>
      <c r="C1866" s="42" t="s">
        <v>2200</v>
      </c>
      <c r="D1866" s="42" t="s">
        <v>2247</v>
      </c>
      <c r="E1866" s="42" t="s">
        <v>830</v>
      </c>
      <c r="F1866" s="42"/>
      <c r="G1866" s="43">
        <f>G1867+G1868+G1869</f>
        <v>742.6</v>
      </c>
      <c r="H1866" s="2"/>
    </row>
    <row r="1867" spans="1:8" ht="97.5" customHeight="1">
      <c r="A1867" s="38" t="s">
        <v>859</v>
      </c>
      <c r="B1867" s="39" t="s">
        <v>772</v>
      </c>
      <c r="C1867" s="39" t="s">
        <v>2200</v>
      </c>
      <c r="D1867" s="39" t="s">
        <v>2247</v>
      </c>
      <c r="E1867" s="39" t="s">
        <v>832</v>
      </c>
      <c r="F1867" s="39" t="s">
        <v>2260</v>
      </c>
      <c r="G1867" s="40">
        <v>227.6</v>
      </c>
      <c r="H1867" s="2"/>
    </row>
    <row r="1868" spans="1:8" ht="93.6">
      <c r="A1868" s="38" t="s">
        <v>860</v>
      </c>
      <c r="B1868" s="39" t="s">
        <v>772</v>
      </c>
      <c r="C1868" s="39" t="s">
        <v>2200</v>
      </c>
      <c r="D1868" s="39" t="s">
        <v>2247</v>
      </c>
      <c r="E1868" s="39" t="s">
        <v>861</v>
      </c>
      <c r="F1868" s="39" t="s">
        <v>2260</v>
      </c>
      <c r="G1868" s="40">
        <v>240</v>
      </c>
      <c r="H1868" s="2"/>
    </row>
    <row r="1869" spans="1:8" ht="111" customHeight="1">
      <c r="A1869" s="38" t="s">
        <v>835</v>
      </c>
      <c r="B1869" s="39" t="s">
        <v>772</v>
      </c>
      <c r="C1869" s="39" t="s">
        <v>2200</v>
      </c>
      <c r="D1869" s="39" t="s">
        <v>2247</v>
      </c>
      <c r="E1869" s="39" t="s">
        <v>836</v>
      </c>
      <c r="F1869" s="39" t="s">
        <v>2307</v>
      </c>
      <c r="G1869" s="40">
        <v>275</v>
      </c>
      <c r="H1869" s="2"/>
    </row>
    <row r="1870" spans="1:8" ht="234">
      <c r="A1870" s="41" t="s">
        <v>862</v>
      </c>
      <c r="B1870" s="42" t="s">
        <v>772</v>
      </c>
      <c r="C1870" s="42" t="s">
        <v>2200</v>
      </c>
      <c r="D1870" s="42" t="s">
        <v>2247</v>
      </c>
      <c r="E1870" s="42" t="s">
        <v>863</v>
      </c>
      <c r="F1870" s="42"/>
      <c r="G1870" s="43">
        <f>G1871</f>
        <v>150</v>
      </c>
      <c r="H1870" s="2"/>
    </row>
    <row r="1871" spans="1:8" ht="85.5" customHeight="1">
      <c r="A1871" s="38" t="s">
        <v>864</v>
      </c>
      <c r="B1871" s="39" t="s">
        <v>772</v>
      </c>
      <c r="C1871" s="39" t="s">
        <v>2200</v>
      </c>
      <c r="D1871" s="39" t="s">
        <v>2247</v>
      </c>
      <c r="E1871" s="39" t="s">
        <v>865</v>
      </c>
      <c r="F1871" s="39" t="s">
        <v>2260</v>
      </c>
      <c r="G1871" s="40">
        <v>150</v>
      </c>
      <c r="H1871" s="2"/>
    </row>
    <row r="1872" spans="1:8" ht="62.4">
      <c r="A1872" s="41" t="s">
        <v>866</v>
      </c>
      <c r="B1872" s="42" t="s">
        <v>772</v>
      </c>
      <c r="C1872" s="42" t="s">
        <v>2200</v>
      </c>
      <c r="D1872" s="42" t="s">
        <v>2247</v>
      </c>
      <c r="E1872" s="42" t="s">
        <v>867</v>
      </c>
      <c r="F1872" s="42"/>
      <c r="G1872" s="43">
        <f>G1873</f>
        <v>2700</v>
      </c>
      <c r="H1872" s="2"/>
    </row>
    <row r="1873" spans="1:8" ht="93.6">
      <c r="A1873" s="38" t="s">
        <v>868</v>
      </c>
      <c r="B1873" s="39" t="s">
        <v>772</v>
      </c>
      <c r="C1873" s="39" t="s">
        <v>2200</v>
      </c>
      <c r="D1873" s="39" t="s">
        <v>2247</v>
      </c>
      <c r="E1873" s="39" t="s">
        <v>869</v>
      </c>
      <c r="F1873" s="39" t="s">
        <v>2307</v>
      </c>
      <c r="G1873" s="40">
        <v>2700</v>
      </c>
      <c r="H1873" s="2"/>
    </row>
    <row r="1874" spans="1:8" ht="62.4">
      <c r="A1874" s="41" t="s">
        <v>870</v>
      </c>
      <c r="B1874" s="42" t="s">
        <v>772</v>
      </c>
      <c r="C1874" s="42" t="s">
        <v>2200</v>
      </c>
      <c r="D1874" s="42" t="s">
        <v>2247</v>
      </c>
      <c r="E1874" s="42" t="s">
        <v>871</v>
      </c>
      <c r="F1874" s="42"/>
      <c r="G1874" s="43">
        <f>G1875+G1876</f>
        <v>20242.71</v>
      </c>
      <c r="H1874" s="2"/>
    </row>
    <row r="1875" spans="1:8" ht="46.8">
      <c r="A1875" s="38" t="s">
        <v>872</v>
      </c>
      <c r="B1875" s="39" t="s">
        <v>772</v>
      </c>
      <c r="C1875" s="39" t="s">
        <v>2200</v>
      </c>
      <c r="D1875" s="39" t="s">
        <v>2247</v>
      </c>
      <c r="E1875" s="39" t="s">
        <v>873</v>
      </c>
      <c r="F1875" s="39" t="s">
        <v>2263</v>
      </c>
      <c r="G1875" s="40">
        <v>157.29</v>
      </c>
      <c r="H1875" s="2"/>
    </row>
    <row r="1876" spans="1:8" ht="62.4">
      <c r="A1876" s="38" t="s">
        <v>874</v>
      </c>
      <c r="B1876" s="39" t="s">
        <v>772</v>
      </c>
      <c r="C1876" s="39" t="s">
        <v>2200</v>
      </c>
      <c r="D1876" s="39" t="s">
        <v>2247</v>
      </c>
      <c r="E1876" s="39" t="s">
        <v>875</v>
      </c>
      <c r="F1876" s="39" t="s">
        <v>2263</v>
      </c>
      <c r="G1876" s="40">
        <v>20085.419999999998</v>
      </c>
      <c r="H1876" s="2"/>
    </row>
    <row r="1877" spans="1:8" ht="69" customHeight="1">
      <c r="A1877" s="41" t="s">
        <v>876</v>
      </c>
      <c r="B1877" s="42" t="s">
        <v>772</v>
      </c>
      <c r="C1877" s="42" t="s">
        <v>2200</v>
      </c>
      <c r="D1877" s="42" t="s">
        <v>2247</v>
      </c>
      <c r="E1877" s="42" t="s">
        <v>877</v>
      </c>
      <c r="F1877" s="42"/>
      <c r="G1877" s="43">
        <f>G1878</f>
        <v>43823.199999999997</v>
      </c>
      <c r="H1877" s="2"/>
    </row>
    <row r="1878" spans="1:8" ht="144.75" customHeight="1">
      <c r="A1878" s="38" t="s">
        <v>878</v>
      </c>
      <c r="B1878" s="39" t="s">
        <v>772</v>
      </c>
      <c r="C1878" s="39" t="s">
        <v>2200</v>
      </c>
      <c r="D1878" s="39" t="s">
        <v>2247</v>
      </c>
      <c r="E1878" s="39" t="s">
        <v>879</v>
      </c>
      <c r="F1878" s="39" t="s">
        <v>2307</v>
      </c>
      <c r="G1878" s="40">
        <v>43823.199999999997</v>
      </c>
      <c r="H1878" s="2"/>
    </row>
    <row r="1879" spans="1:8" ht="69.75" customHeight="1">
      <c r="A1879" s="41" t="s">
        <v>789</v>
      </c>
      <c r="B1879" s="42" t="s">
        <v>772</v>
      </c>
      <c r="C1879" s="42" t="s">
        <v>2200</v>
      </c>
      <c r="D1879" s="42" t="s">
        <v>2247</v>
      </c>
      <c r="E1879" s="42" t="s">
        <v>790</v>
      </c>
      <c r="F1879" s="42"/>
      <c r="G1879" s="43">
        <f>G1880+G1881+G1882</f>
        <v>371302.25</v>
      </c>
      <c r="H1879" s="2"/>
    </row>
    <row r="1880" spans="1:8" ht="93.6">
      <c r="A1880" s="38" t="s">
        <v>791</v>
      </c>
      <c r="B1880" s="39" t="s">
        <v>772</v>
      </c>
      <c r="C1880" s="39" t="s">
        <v>2200</v>
      </c>
      <c r="D1880" s="39" t="s">
        <v>2247</v>
      </c>
      <c r="E1880" s="39" t="s">
        <v>792</v>
      </c>
      <c r="F1880" s="39" t="s">
        <v>2307</v>
      </c>
      <c r="G1880" s="40">
        <v>348964.19</v>
      </c>
      <c r="H1880" s="2"/>
    </row>
    <row r="1881" spans="1:8" ht="78">
      <c r="A1881" s="38" t="s">
        <v>793</v>
      </c>
      <c r="B1881" s="39" t="s">
        <v>772</v>
      </c>
      <c r="C1881" s="39" t="s">
        <v>2200</v>
      </c>
      <c r="D1881" s="39" t="s">
        <v>2247</v>
      </c>
      <c r="E1881" s="39" t="s">
        <v>794</v>
      </c>
      <c r="F1881" s="39" t="s">
        <v>2307</v>
      </c>
      <c r="G1881" s="40">
        <v>20026.900000000001</v>
      </c>
      <c r="H1881" s="2"/>
    </row>
    <row r="1882" spans="1:8" ht="134.25" customHeight="1">
      <c r="A1882" s="38" t="s">
        <v>795</v>
      </c>
      <c r="B1882" s="39" t="s">
        <v>772</v>
      </c>
      <c r="C1882" s="39" t="s">
        <v>2200</v>
      </c>
      <c r="D1882" s="39" t="s">
        <v>2247</v>
      </c>
      <c r="E1882" s="39" t="s">
        <v>796</v>
      </c>
      <c r="F1882" s="39" t="s">
        <v>2307</v>
      </c>
      <c r="G1882" s="40">
        <v>2311.16</v>
      </c>
      <c r="H1882" s="2"/>
    </row>
    <row r="1883" spans="1:8" ht="31.2">
      <c r="A1883" s="47" t="s">
        <v>880</v>
      </c>
      <c r="B1883" s="48" t="s">
        <v>772</v>
      </c>
      <c r="C1883" s="48" t="s">
        <v>2200</v>
      </c>
      <c r="D1883" s="48" t="s">
        <v>2380</v>
      </c>
      <c r="E1883" s="48"/>
      <c r="F1883" s="48"/>
      <c r="G1883" s="49">
        <f>G1884+G1888</f>
        <v>21157.93</v>
      </c>
      <c r="H1883" s="2"/>
    </row>
    <row r="1884" spans="1:8" ht="46.8">
      <c r="A1884" s="33" t="s">
        <v>775</v>
      </c>
      <c r="B1884" s="34" t="s">
        <v>772</v>
      </c>
      <c r="C1884" s="34" t="s">
        <v>2200</v>
      </c>
      <c r="D1884" s="34" t="s">
        <v>2380</v>
      </c>
      <c r="E1884" s="34" t="s">
        <v>776</v>
      </c>
      <c r="F1884" s="34"/>
      <c r="G1884" s="18">
        <f>G1885</f>
        <v>100</v>
      </c>
      <c r="H1884" s="2"/>
    </row>
    <row r="1885" spans="1:8" ht="15.6">
      <c r="A1885" s="35" t="s">
        <v>2312</v>
      </c>
      <c r="B1885" s="36" t="s">
        <v>772</v>
      </c>
      <c r="C1885" s="36" t="s">
        <v>2200</v>
      </c>
      <c r="D1885" s="36" t="s">
        <v>2380</v>
      </c>
      <c r="E1885" s="36" t="s">
        <v>777</v>
      </c>
      <c r="F1885" s="36"/>
      <c r="G1885" s="37">
        <f>G1886</f>
        <v>100</v>
      </c>
      <c r="H1885" s="2"/>
    </row>
    <row r="1886" spans="1:8" ht="62.4">
      <c r="A1886" s="41" t="s">
        <v>829</v>
      </c>
      <c r="B1886" s="42" t="s">
        <v>772</v>
      </c>
      <c r="C1886" s="42" t="s">
        <v>2200</v>
      </c>
      <c r="D1886" s="42" t="s">
        <v>2380</v>
      </c>
      <c r="E1886" s="42" t="s">
        <v>830</v>
      </c>
      <c r="F1886" s="42"/>
      <c r="G1886" s="43">
        <f>G1887</f>
        <v>100</v>
      </c>
      <c r="H1886" s="2"/>
    </row>
    <row r="1887" spans="1:8" ht="99" customHeight="1">
      <c r="A1887" s="38" t="s">
        <v>859</v>
      </c>
      <c r="B1887" s="39" t="s">
        <v>772</v>
      </c>
      <c r="C1887" s="39" t="s">
        <v>2200</v>
      </c>
      <c r="D1887" s="39" t="s">
        <v>2380</v>
      </c>
      <c r="E1887" s="39" t="s">
        <v>832</v>
      </c>
      <c r="F1887" s="39" t="s">
        <v>2260</v>
      </c>
      <c r="G1887" s="40">
        <v>100</v>
      </c>
      <c r="H1887" s="2"/>
    </row>
    <row r="1888" spans="1:8" ht="36.75" customHeight="1">
      <c r="A1888" s="33" t="s">
        <v>2290</v>
      </c>
      <c r="B1888" s="34" t="s">
        <v>772</v>
      </c>
      <c r="C1888" s="34" t="s">
        <v>2200</v>
      </c>
      <c r="D1888" s="34" t="s">
        <v>2380</v>
      </c>
      <c r="E1888" s="34" t="s">
        <v>2291</v>
      </c>
      <c r="F1888" s="34"/>
      <c r="G1888" s="18">
        <f>G1889</f>
        <v>21057.93</v>
      </c>
      <c r="H1888" s="2"/>
    </row>
    <row r="1889" spans="1:8" ht="15.6">
      <c r="A1889" s="35" t="s">
        <v>2292</v>
      </c>
      <c r="B1889" s="36" t="s">
        <v>772</v>
      </c>
      <c r="C1889" s="36" t="s">
        <v>2200</v>
      </c>
      <c r="D1889" s="36" t="s">
        <v>2380</v>
      </c>
      <c r="E1889" s="36" t="s">
        <v>2293</v>
      </c>
      <c r="F1889" s="36"/>
      <c r="G1889" s="37">
        <f>G1890+G1891+G1892+G1893+G1894</f>
        <v>21057.93</v>
      </c>
      <c r="H1889" s="2"/>
    </row>
    <row r="1890" spans="1:8" ht="132" customHeight="1">
      <c r="A1890" s="38" t="s">
        <v>2250</v>
      </c>
      <c r="B1890" s="39" t="s">
        <v>772</v>
      </c>
      <c r="C1890" s="39" t="s">
        <v>2200</v>
      </c>
      <c r="D1890" s="39" t="s">
        <v>2380</v>
      </c>
      <c r="E1890" s="39" t="s">
        <v>2294</v>
      </c>
      <c r="F1890" s="39" t="s">
        <v>2252</v>
      </c>
      <c r="G1890" s="40">
        <v>18589.2</v>
      </c>
      <c r="H1890" s="2"/>
    </row>
    <row r="1891" spans="1:8" ht="120" customHeight="1">
      <c r="A1891" s="38" t="s">
        <v>2257</v>
      </c>
      <c r="B1891" s="39" t="s">
        <v>772</v>
      </c>
      <c r="C1891" s="39" t="s">
        <v>2200</v>
      </c>
      <c r="D1891" s="39" t="s">
        <v>2380</v>
      </c>
      <c r="E1891" s="39" t="s">
        <v>2295</v>
      </c>
      <c r="F1891" s="39" t="s">
        <v>2252</v>
      </c>
      <c r="G1891" s="40">
        <v>245.51</v>
      </c>
      <c r="H1891" s="2"/>
    </row>
    <row r="1892" spans="1:8" ht="66.75" customHeight="1">
      <c r="A1892" s="38" t="s">
        <v>2259</v>
      </c>
      <c r="B1892" s="39" t="s">
        <v>772</v>
      </c>
      <c r="C1892" s="39" t="s">
        <v>2200</v>
      </c>
      <c r="D1892" s="39" t="s">
        <v>2380</v>
      </c>
      <c r="E1892" s="39" t="s">
        <v>2295</v>
      </c>
      <c r="F1892" s="39" t="s">
        <v>2260</v>
      </c>
      <c r="G1892" s="40">
        <v>1201.02</v>
      </c>
      <c r="H1892" s="2"/>
    </row>
    <row r="1893" spans="1:8" ht="51" customHeight="1">
      <c r="A1893" s="38" t="s">
        <v>2296</v>
      </c>
      <c r="B1893" s="39" t="s">
        <v>772</v>
      </c>
      <c r="C1893" s="39" t="s">
        <v>2200</v>
      </c>
      <c r="D1893" s="39" t="s">
        <v>2380</v>
      </c>
      <c r="E1893" s="39" t="s">
        <v>2295</v>
      </c>
      <c r="F1893" s="39" t="s">
        <v>2297</v>
      </c>
      <c r="G1893" s="40">
        <v>5</v>
      </c>
      <c r="H1893" s="2"/>
    </row>
    <row r="1894" spans="1:8" ht="166.5" customHeight="1">
      <c r="A1894" s="38" t="s">
        <v>2298</v>
      </c>
      <c r="B1894" s="39" t="s">
        <v>772</v>
      </c>
      <c r="C1894" s="39" t="s">
        <v>2200</v>
      </c>
      <c r="D1894" s="39" t="s">
        <v>2380</v>
      </c>
      <c r="E1894" s="39" t="s">
        <v>2299</v>
      </c>
      <c r="F1894" s="39" t="s">
        <v>2252</v>
      </c>
      <c r="G1894" s="40">
        <v>1017.2</v>
      </c>
      <c r="H1894" s="2"/>
    </row>
    <row r="1895" spans="1:8" ht="31.2">
      <c r="A1895" s="24" t="s">
        <v>346</v>
      </c>
      <c r="B1895" s="25" t="s">
        <v>881</v>
      </c>
      <c r="C1895" s="25"/>
      <c r="D1895" s="25"/>
      <c r="E1895" s="25"/>
      <c r="F1895" s="25"/>
      <c r="G1895" s="26">
        <f>G1896+G1901</f>
        <v>289417.92</v>
      </c>
      <c r="H1895" s="2"/>
    </row>
    <row r="1896" spans="1:8" ht="15.6">
      <c r="A1896" s="44" t="s">
        <v>2244</v>
      </c>
      <c r="B1896" s="45" t="s">
        <v>881</v>
      </c>
      <c r="C1896" s="45" t="s">
        <v>2245</v>
      </c>
      <c r="D1896" s="45"/>
      <c r="E1896" s="45"/>
      <c r="F1896" s="45"/>
      <c r="G1896" s="46">
        <f>G1897</f>
        <v>231250.8</v>
      </c>
      <c r="H1896" s="2"/>
    </row>
    <row r="1897" spans="1:8" ht="15.6">
      <c r="A1897" s="47" t="s">
        <v>2308</v>
      </c>
      <c r="B1897" s="48" t="s">
        <v>881</v>
      </c>
      <c r="C1897" s="48" t="s">
        <v>2245</v>
      </c>
      <c r="D1897" s="48" t="s">
        <v>2309</v>
      </c>
      <c r="E1897" s="48"/>
      <c r="F1897" s="48"/>
      <c r="G1897" s="49">
        <f>G1898</f>
        <v>231250.8</v>
      </c>
      <c r="H1897" s="2"/>
    </row>
    <row r="1898" spans="1:8" ht="31.2">
      <c r="A1898" s="33" t="s">
        <v>2290</v>
      </c>
      <c r="B1898" s="34" t="s">
        <v>881</v>
      </c>
      <c r="C1898" s="34" t="s">
        <v>2245</v>
      </c>
      <c r="D1898" s="34" t="s">
        <v>2309</v>
      </c>
      <c r="E1898" s="34" t="s">
        <v>2291</v>
      </c>
      <c r="F1898" s="34"/>
      <c r="G1898" s="18">
        <f>G1899</f>
        <v>231250.8</v>
      </c>
      <c r="H1898" s="2"/>
    </row>
    <row r="1899" spans="1:8" ht="15.6">
      <c r="A1899" s="35" t="s">
        <v>2292</v>
      </c>
      <c r="B1899" s="36" t="s">
        <v>881</v>
      </c>
      <c r="C1899" s="36" t="s">
        <v>2245</v>
      </c>
      <c r="D1899" s="36" t="s">
        <v>2309</v>
      </c>
      <c r="E1899" s="36" t="s">
        <v>2293</v>
      </c>
      <c r="F1899" s="36"/>
      <c r="G1899" s="37">
        <f>G1900</f>
        <v>231250.8</v>
      </c>
      <c r="H1899" s="2"/>
    </row>
    <row r="1900" spans="1:8" ht="140.4">
      <c r="A1900" s="38" t="s">
        <v>882</v>
      </c>
      <c r="B1900" s="39" t="s">
        <v>881</v>
      </c>
      <c r="C1900" s="39" t="s">
        <v>2245</v>
      </c>
      <c r="D1900" s="39" t="s">
        <v>2309</v>
      </c>
      <c r="E1900" s="39" t="s">
        <v>883</v>
      </c>
      <c r="F1900" s="39" t="s">
        <v>2307</v>
      </c>
      <c r="G1900" s="40">
        <v>231250.8</v>
      </c>
      <c r="H1900" s="2"/>
    </row>
    <row r="1901" spans="1:8" ht="15.6">
      <c r="A1901" s="44" t="s">
        <v>2367</v>
      </c>
      <c r="B1901" s="45" t="s">
        <v>881</v>
      </c>
      <c r="C1901" s="45" t="s">
        <v>2276</v>
      </c>
      <c r="D1901" s="45"/>
      <c r="E1901" s="45"/>
      <c r="F1901" s="45"/>
      <c r="G1901" s="46">
        <f>G1902+G1921</f>
        <v>58167.119999999995</v>
      </c>
      <c r="H1901" s="2"/>
    </row>
    <row r="1902" spans="1:8" ht="15.6">
      <c r="A1902" s="47" t="s">
        <v>2368</v>
      </c>
      <c r="B1902" s="48" t="s">
        <v>881</v>
      </c>
      <c r="C1902" s="48" t="s">
        <v>2276</v>
      </c>
      <c r="D1902" s="48" t="s">
        <v>2369</v>
      </c>
      <c r="E1902" s="48"/>
      <c r="F1902" s="48"/>
      <c r="G1902" s="49">
        <f>G1903+G1915</f>
        <v>57367.119999999995</v>
      </c>
      <c r="H1902" s="2"/>
    </row>
    <row r="1903" spans="1:8" ht="31.2">
      <c r="A1903" s="33" t="s">
        <v>2370</v>
      </c>
      <c r="B1903" s="34" t="s">
        <v>881</v>
      </c>
      <c r="C1903" s="34" t="s">
        <v>2276</v>
      </c>
      <c r="D1903" s="34" t="s">
        <v>2369</v>
      </c>
      <c r="E1903" s="34" t="s">
        <v>2371</v>
      </c>
      <c r="F1903" s="34"/>
      <c r="G1903" s="18">
        <f>G1904</f>
        <v>31968.07</v>
      </c>
      <c r="H1903" s="2"/>
    </row>
    <row r="1904" spans="1:8" ht="15.6">
      <c r="A1904" s="35" t="s">
        <v>2312</v>
      </c>
      <c r="B1904" s="36" t="s">
        <v>881</v>
      </c>
      <c r="C1904" s="36" t="s">
        <v>2276</v>
      </c>
      <c r="D1904" s="36" t="s">
        <v>2369</v>
      </c>
      <c r="E1904" s="36" t="s">
        <v>2372</v>
      </c>
      <c r="F1904" s="36"/>
      <c r="G1904" s="37">
        <f>G1905+G1910</f>
        <v>31968.07</v>
      </c>
      <c r="H1904" s="2"/>
    </row>
    <row r="1905" spans="1:8" ht="62.4">
      <c r="A1905" s="41" t="s">
        <v>2183</v>
      </c>
      <c r="B1905" s="42" t="s">
        <v>881</v>
      </c>
      <c r="C1905" s="42" t="s">
        <v>2276</v>
      </c>
      <c r="D1905" s="42" t="s">
        <v>2369</v>
      </c>
      <c r="E1905" s="42" t="s">
        <v>2184</v>
      </c>
      <c r="F1905" s="42"/>
      <c r="G1905" s="43">
        <f>G1906+G1907+G1908+G1909</f>
        <v>17095.97</v>
      </c>
      <c r="H1905" s="2"/>
    </row>
    <row r="1906" spans="1:8" ht="78">
      <c r="A1906" s="38" t="s">
        <v>884</v>
      </c>
      <c r="B1906" s="39" t="s">
        <v>881</v>
      </c>
      <c r="C1906" s="39" t="s">
        <v>2276</v>
      </c>
      <c r="D1906" s="39" t="s">
        <v>2369</v>
      </c>
      <c r="E1906" s="39" t="s">
        <v>885</v>
      </c>
      <c r="F1906" s="39" t="s">
        <v>2260</v>
      </c>
      <c r="G1906" s="40">
        <v>1380.56</v>
      </c>
      <c r="H1906" s="2"/>
    </row>
    <row r="1907" spans="1:8" ht="140.4">
      <c r="A1907" s="38" t="s">
        <v>886</v>
      </c>
      <c r="B1907" s="39" t="s">
        <v>881</v>
      </c>
      <c r="C1907" s="39" t="s">
        <v>2276</v>
      </c>
      <c r="D1907" s="39" t="s">
        <v>2369</v>
      </c>
      <c r="E1907" s="39" t="s">
        <v>887</v>
      </c>
      <c r="F1907" s="39" t="s">
        <v>2260</v>
      </c>
      <c r="G1907" s="40">
        <v>8460.8700000000008</v>
      </c>
      <c r="H1907" s="2"/>
    </row>
    <row r="1908" spans="1:8" ht="109.2">
      <c r="A1908" s="38" t="s">
        <v>888</v>
      </c>
      <c r="B1908" s="39" t="s">
        <v>881</v>
      </c>
      <c r="C1908" s="39" t="s">
        <v>2276</v>
      </c>
      <c r="D1908" s="39" t="s">
        <v>2369</v>
      </c>
      <c r="E1908" s="39" t="s">
        <v>889</v>
      </c>
      <c r="F1908" s="39" t="s">
        <v>2260</v>
      </c>
      <c r="G1908" s="40">
        <v>2542.38</v>
      </c>
      <c r="H1908" s="2"/>
    </row>
    <row r="1909" spans="1:8" ht="62.4">
      <c r="A1909" s="38" t="s">
        <v>890</v>
      </c>
      <c r="B1909" s="39" t="s">
        <v>881</v>
      </c>
      <c r="C1909" s="39" t="s">
        <v>2276</v>
      </c>
      <c r="D1909" s="39" t="s">
        <v>2369</v>
      </c>
      <c r="E1909" s="39" t="s">
        <v>891</v>
      </c>
      <c r="F1909" s="39" t="s">
        <v>2260</v>
      </c>
      <c r="G1909" s="40">
        <v>4712.16</v>
      </c>
      <c r="H1909" s="2"/>
    </row>
    <row r="1910" spans="1:8" ht="46.8">
      <c r="A1910" s="41" t="s">
        <v>2373</v>
      </c>
      <c r="B1910" s="42" t="s">
        <v>881</v>
      </c>
      <c r="C1910" s="42" t="s">
        <v>2276</v>
      </c>
      <c r="D1910" s="42" t="s">
        <v>2369</v>
      </c>
      <c r="E1910" s="42" t="s">
        <v>2374</v>
      </c>
      <c r="F1910" s="42"/>
      <c r="G1910" s="43">
        <f>G1911+G1912+G1913+G1914</f>
        <v>14872.1</v>
      </c>
      <c r="H1910" s="2"/>
    </row>
    <row r="1911" spans="1:8" ht="126.75" customHeight="1">
      <c r="A1911" s="38" t="s">
        <v>892</v>
      </c>
      <c r="B1911" s="39" t="s">
        <v>881</v>
      </c>
      <c r="C1911" s="39" t="s">
        <v>2276</v>
      </c>
      <c r="D1911" s="39" t="s">
        <v>2369</v>
      </c>
      <c r="E1911" s="39" t="s">
        <v>893</v>
      </c>
      <c r="F1911" s="39" t="s">
        <v>2260</v>
      </c>
      <c r="G1911" s="40">
        <v>7839.69</v>
      </c>
      <c r="H1911" s="2"/>
    </row>
    <row r="1912" spans="1:8" ht="78">
      <c r="A1912" s="38" t="s">
        <v>894</v>
      </c>
      <c r="B1912" s="39" t="s">
        <v>881</v>
      </c>
      <c r="C1912" s="39" t="s">
        <v>2276</v>
      </c>
      <c r="D1912" s="39" t="s">
        <v>2369</v>
      </c>
      <c r="E1912" s="39" t="s">
        <v>895</v>
      </c>
      <c r="F1912" s="39" t="s">
        <v>2260</v>
      </c>
      <c r="G1912" s="40">
        <v>352.99</v>
      </c>
      <c r="H1912" s="2"/>
    </row>
    <row r="1913" spans="1:8" ht="140.4">
      <c r="A1913" s="38" t="s">
        <v>2377</v>
      </c>
      <c r="B1913" s="39" t="s">
        <v>881</v>
      </c>
      <c r="C1913" s="39" t="s">
        <v>2276</v>
      </c>
      <c r="D1913" s="39" t="s">
        <v>2369</v>
      </c>
      <c r="E1913" s="39" t="s">
        <v>2378</v>
      </c>
      <c r="F1913" s="39" t="s">
        <v>2260</v>
      </c>
      <c r="G1913" s="40">
        <v>1203.6500000000001</v>
      </c>
      <c r="H1913" s="2"/>
    </row>
    <row r="1914" spans="1:8" ht="78">
      <c r="A1914" s="38" t="s">
        <v>896</v>
      </c>
      <c r="B1914" s="39" t="s">
        <v>881</v>
      </c>
      <c r="C1914" s="39" t="s">
        <v>2276</v>
      </c>
      <c r="D1914" s="39" t="s">
        <v>2369</v>
      </c>
      <c r="E1914" s="39" t="s">
        <v>897</v>
      </c>
      <c r="F1914" s="39" t="s">
        <v>2260</v>
      </c>
      <c r="G1914" s="40">
        <v>5475.77</v>
      </c>
      <c r="H1914" s="2"/>
    </row>
    <row r="1915" spans="1:8" ht="31.2">
      <c r="A1915" s="33" t="s">
        <v>2290</v>
      </c>
      <c r="B1915" s="34" t="s">
        <v>881</v>
      </c>
      <c r="C1915" s="34" t="s">
        <v>2276</v>
      </c>
      <c r="D1915" s="34" t="s">
        <v>2369</v>
      </c>
      <c r="E1915" s="34" t="s">
        <v>2291</v>
      </c>
      <c r="F1915" s="34"/>
      <c r="G1915" s="18">
        <f>G1916</f>
        <v>25399.05</v>
      </c>
      <c r="H1915" s="2"/>
    </row>
    <row r="1916" spans="1:8" ht="15.6">
      <c r="A1916" s="35" t="s">
        <v>2292</v>
      </c>
      <c r="B1916" s="36" t="s">
        <v>881</v>
      </c>
      <c r="C1916" s="36" t="s">
        <v>2276</v>
      </c>
      <c r="D1916" s="36" t="s">
        <v>2369</v>
      </c>
      <c r="E1916" s="36" t="s">
        <v>2293</v>
      </c>
      <c r="F1916" s="36"/>
      <c r="G1916" s="37">
        <f>G1917+G1918+G1919+G1920</f>
        <v>25399.05</v>
      </c>
      <c r="H1916" s="2"/>
    </row>
    <row r="1917" spans="1:8" ht="111" customHeight="1">
      <c r="A1917" s="38" t="s">
        <v>2250</v>
      </c>
      <c r="B1917" s="39" t="s">
        <v>881</v>
      </c>
      <c r="C1917" s="39" t="s">
        <v>2276</v>
      </c>
      <c r="D1917" s="39" t="s">
        <v>2369</v>
      </c>
      <c r="E1917" s="39" t="s">
        <v>2294</v>
      </c>
      <c r="F1917" s="39" t="s">
        <v>2252</v>
      </c>
      <c r="G1917" s="40">
        <v>24338.5</v>
      </c>
      <c r="H1917" s="2"/>
    </row>
    <row r="1918" spans="1:8" ht="116.25" customHeight="1">
      <c r="A1918" s="38" t="s">
        <v>2257</v>
      </c>
      <c r="B1918" s="39" t="s">
        <v>881</v>
      </c>
      <c r="C1918" s="39" t="s">
        <v>2276</v>
      </c>
      <c r="D1918" s="39" t="s">
        <v>2369</v>
      </c>
      <c r="E1918" s="39" t="s">
        <v>2295</v>
      </c>
      <c r="F1918" s="39" t="s">
        <v>2252</v>
      </c>
      <c r="G1918" s="40">
        <v>136.28</v>
      </c>
      <c r="H1918" s="2"/>
    </row>
    <row r="1919" spans="1:8" ht="62.4">
      <c r="A1919" s="38" t="s">
        <v>2259</v>
      </c>
      <c r="B1919" s="39" t="s">
        <v>881</v>
      </c>
      <c r="C1919" s="39" t="s">
        <v>2276</v>
      </c>
      <c r="D1919" s="39" t="s">
        <v>2369</v>
      </c>
      <c r="E1919" s="39" t="s">
        <v>2295</v>
      </c>
      <c r="F1919" s="39" t="s">
        <v>2260</v>
      </c>
      <c r="G1919" s="40">
        <v>254.47</v>
      </c>
      <c r="H1919" s="2"/>
    </row>
    <row r="1920" spans="1:8" ht="156" customHeight="1">
      <c r="A1920" s="38" t="s">
        <v>2298</v>
      </c>
      <c r="B1920" s="39" t="s">
        <v>881</v>
      </c>
      <c r="C1920" s="39" t="s">
        <v>2276</v>
      </c>
      <c r="D1920" s="39" t="s">
        <v>2369</v>
      </c>
      <c r="E1920" s="39" t="s">
        <v>2299</v>
      </c>
      <c r="F1920" s="39" t="s">
        <v>2252</v>
      </c>
      <c r="G1920" s="40">
        <v>669.8</v>
      </c>
      <c r="H1920" s="2"/>
    </row>
    <row r="1921" spans="1:8" ht="31.2">
      <c r="A1921" s="47" t="s">
        <v>1955</v>
      </c>
      <c r="B1921" s="48" t="s">
        <v>881</v>
      </c>
      <c r="C1921" s="48" t="s">
        <v>2276</v>
      </c>
      <c r="D1921" s="48" t="s">
        <v>2423</v>
      </c>
      <c r="E1921" s="48"/>
      <c r="F1921" s="48"/>
      <c r="G1921" s="49">
        <f>G1922</f>
        <v>800</v>
      </c>
      <c r="H1921" s="2"/>
    </row>
    <row r="1922" spans="1:8" ht="93.6">
      <c r="A1922" s="33" t="s">
        <v>1741</v>
      </c>
      <c r="B1922" s="34" t="s">
        <v>881</v>
      </c>
      <c r="C1922" s="34" t="s">
        <v>2276</v>
      </c>
      <c r="D1922" s="34" t="s">
        <v>2423</v>
      </c>
      <c r="E1922" s="34" t="s">
        <v>1742</v>
      </c>
      <c r="F1922" s="34"/>
      <c r="G1922" s="18">
        <f>G1923</f>
        <v>800</v>
      </c>
      <c r="H1922" s="2"/>
    </row>
    <row r="1923" spans="1:8" ht="15.6">
      <c r="A1923" s="35" t="s">
        <v>2312</v>
      </c>
      <c r="B1923" s="36" t="s">
        <v>881</v>
      </c>
      <c r="C1923" s="36" t="s">
        <v>2276</v>
      </c>
      <c r="D1923" s="36" t="s">
        <v>2423</v>
      </c>
      <c r="E1923" s="36" t="s">
        <v>1743</v>
      </c>
      <c r="F1923" s="36"/>
      <c r="G1923" s="37">
        <f>G1924</f>
        <v>800</v>
      </c>
      <c r="H1923" s="2"/>
    </row>
    <row r="1924" spans="1:8" ht="93.6">
      <c r="A1924" s="41" t="s">
        <v>1744</v>
      </c>
      <c r="B1924" s="42" t="s">
        <v>881</v>
      </c>
      <c r="C1924" s="42" t="s">
        <v>2276</v>
      </c>
      <c r="D1924" s="42" t="s">
        <v>2423</v>
      </c>
      <c r="E1924" s="42" t="s">
        <v>1745</v>
      </c>
      <c r="F1924" s="42"/>
      <c r="G1924" s="43">
        <f>G1925</f>
        <v>800</v>
      </c>
      <c r="H1924" s="2"/>
    </row>
    <row r="1925" spans="1:8" ht="67.5" customHeight="1">
      <c r="A1925" s="38" t="s">
        <v>898</v>
      </c>
      <c r="B1925" s="39" t="s">
        <v>881</v>
      </c>
      <c r="C1925" s="39" t="s">
        <v>2276</v>
      </c>
      <c r="D1925" s="39" t="s">
        <v>2423</v>
      </c>
      <c r="E1925" s="39" t="s">
        <v>899</v>
      </c>
      <c r="F1925" s="39" t="s">
        <v>2260</v>
      </c>
      <c r="G1925" s="40">
        <v>800</v>
      </c>
      <c r="H1925" s="2"/>
    </row>
    <row r="1926" spans="1:8" ht="46.8">
      <c r="A1926" s="24" t="s">
        <v>900</v>
      </c>
      <c r="B1926" s="25" t="s">
        <v>901</v>
      </c>
      <c r="C1926" s="25"/>
      <c r="D1926" s="25"/>
      <c r="E1926" s="25"/>
      <c r="F1926" s="25"/>
      <c r="G1926" s="26">
        <f>G1927+G1945+G1963+G1969+G2212</f>
        <v>22472318.379999999</v>
      </c>
      <c r="H1926" s="2"/>
    </row>
    <row r="1927" spans="1:8" ht="15.6">
      <c r="A1927" s="44" t="s">
        <v>2244</v>
      </c>
      <c r="B1927" s="45" t="s">
        <v>901</v>
      </c>
      <c r="C1927" s="45" t="s">
        <v>2245</v>
      </c>
      <c r="D1927" s="45"/>
      <c r="E1927" s="45"/>
      <c r="F1927" s="45"/>
      <c r="G1927" s="46">
        <f>G1928+G1932</f>
        <v>54578.759999999995</v>
      </c>
      <c r="H1927" s="2"/>
    </row>
    <row r="1928" spans="1:8" ht="31.2">
      <c r="A1928" s="47" t="s">
        <v>2303</v>
      </c>
      <c r="B1928" s="48" t="s">
        <v>901</v>
      </c>
      <c r="C1928" s="48" t="s">
        <v>2245</v>
      </c>
      <c r="D1928" s="48" t="s">
        <v>2304</v>
      </c>
      <c r="E1928" s="48"/>
      <c r="F1928" s="48"/>
      <c r="G1928" s="49">
        <f>G1929</f>
        <v>366.7</v>
      </c>
      <c r="H1928" s="2"/>
    </row>
    <row r="1929" spans="1:8" ht="31.2">
      <c r="A1929" s="33" t="s">
        <v>2290</v>
      </c>
      <c r="B1929" s="34" t="s">
        <v>901</v>
      </c>
      <c r="C1929" s="34" t="s">
        <v>2245</v>
      </c>
      <c r="D1929" s="34" t="s">
        <v>2304</v>
      </c>
      <c r="E1929" s="34" t="s">
        <v>2291</v>
      </c>
      <c r="F1929" s="34"/>
      <c r="G1929" s="18">
        <f>G1930</f>
        <v>366.7</v>
      </c>
      <c r="H1929" s="2"/>
    </row>
    <row r="1930" spans="1:8" ht="15.6">
      <c r="A1930" s="35" t="s">
        <v>2292</v>
      </c>
      <c r="B1930" s="36" t="s">
        <v>901</v>
      </c>
      <c r="C1930" s="36" t="s">
        <v>2245</v>
      </c>
      <c r="D1930" s="36" t="s">
        <v>2304</v>
      </c>
      <c r="E1930" s="36" t="s">
        <v>2293</v>
      </c>
      <c r="F1930" s="36"/>
      <c r="G1930" s="37">
        <f>G1931</f>
        <v>366.7</v>
      </c>
      <c r="H1930" s="2"/>
    </row>
    <row r="1931" spans="1:8" ht="117" customHeight="1">
      <c r="A1931" s="38" t="s">
        <v>2305</v>
      </c>
      <c r="B1931" s="39" t="s">
        <v>901</v>
      </c>
      <c r="C1931" s="39" t="s">
        <v>2245</v>
      </c>
      <c r="D1931" s="39" t="s">
        <v>2304</v>
      </c>
      <c r="E1931" s="39" t="s">
        <v>2306</v>
      </c>
      <c r="F1931" s="39" t="s">
        <v>2307</v>
      </c>
      <c r="G1931" s="40">
        <v>366.7</v>
      </c>
      <c r="H1931" s="2"/>
    </row>
    <row r="1932" spans="1:8" ht="15.6">
      <c r="A1932" s="47" t="s">
        <v>2308</v>
      </c>
      <c r="B1932" s="48" t="s">
        <v>901</v>
      </c>
      <c r="C1932" s="48" t="s">
        <v>2245</v>
      </c>
      <c r="D1932" s="48" t="s">
        <v>2309</v>
      </c>
      <c r="E1932" s="48"/>
      <c r="F1932" s="48"/>
      <c r="G1932" s="49">
        <f>G1933+G1937+G1941</f>
        <v>54212.06</v>
      </c>
      <c r="H1932" s="2"/>
    </row>
    <row r="1933" spans="1:8" ht="62.4">
      <c r="A1933" s="33" t="s">
        <v>2428</v>
      </c>
      <c r="B1933" s="34" t="s">
        <v>901</v>
      </c>
      <c r="C1933" s="34" t="s">
        <v>2245</v>
      </c>
      <c r="D1933" s="34" t="s">
        <v>2309</v>
      </c>
      <c r="E1933" s="34" t="s">
        <v>2429</v>
      </c>
      <c r="F1933" s="34"/>
      <c r="G1933" s="18">
        <f>G1934</f>
        <v>30</v>
      </c>
      <c r="H1933" s="2"/>
    </row>
    <row r="1934" spans="1:8" ht="15.6">
      <c r="A1934" s="35" t="s">
        <v>2312</v>
      </c>
      <c r="B1934" s="36" t="s">
        <v>901</v>
      </c>
      <c r="C1934" s="36" t="s">
        <v>2245</v>
      </c>
      <c r="D1934" s="36" t="s">
        <v>2309</v>
      </c>
      <c r="E1934" s="36" t="s">
        <v>2430</v>
      </c>
      <c r="F1934" s="36"/>
      <c r="G1934" s="37">
        <f>G1935</f>
        <v>30</v>
      </c>
      <c r="H1934" s="2"/>
    </row>
    <row r="1935" spans="1:8" ht="62.4">
      <c r="A1935" s="41" t="s">
        <v>1329</v>
      </c>
      <c r="B1935" s="42" t="s">
        <v>901</v>
      </c>
      <c r="C1935" s="42" t="s">
        <v>2245</v>
      </c>
      <c r="D1935" s="42" t="s">
        <v>2309</v>
      </c>
      <c r="E1935" s="42" t="s">
        <v>1330</v>
      </c>
      <c r="F1935" s="42"/>
      <c r="G1935" s="43">
        <f>G1936</f>
        <v>30</v>
      </c>
      <c r="H1935" s="2"/>
    </row>
    <row r="1936" spans="1:8" ht="63" customHeight="1">
      <c r="A1936" s="38" t="s">
        <v>902</v>
      </c>
      <c r="B1936" s="39" t="s">
        <v>901</v>
      </c>
      <c r="C1936" s="39" t="s">
        <v>2245</v>
      </c>
      <c r="D1936" s="39" t="s">
        <v>2309</v>
      </c>
      <c r="E1936" s="39" t="s">
        <v>903</v>
      </c>
      <c r="F1936" s="39" t="s">
        <v>2263</v>
      </c>
      <c r="G1936" s="40">
        <v>30</v>
      </c>
      <c r="H1936" s="2"/>
    </row>
    <row r="1937" spans="1:8" ht="46.8">
      <c r="A1937" s="33" t="s">
        <v>2458</v>
      </c>
      <c r="B1937" s="34" t="s">
        <v>901</v>
      </c>
      <c r="C1937" s="34" t="s">
        <v>2245</v>
      </c>
      <c r="D1937" s="34" t="s">
        <v>2309</v>
      </c>
      <c r="E1937" s="34" t="s">
        <v>2459</v>
      </c>
      <c r="F1937" s="34"/>
      <c r="G1937" s="18">
        <f>G1938</f>
        <v>635.89</v>
      </c>
      <c r="H1937" s="2"/>
    </row>
    <row r="1938" spans="1:8" ht="15.6">
      <c r="A1938" s="35" t="s">
        <v>2312</v>
      </c>
      <c r="B1938" s="36" t="s">
        <v>901</v>
      </c>
      <c r="C1938" s="36" t="s">
        <v>2245</v>
      </c>
      <c r="D1938" s="36" t="s">
        <v>2309</v>
      </c>
      <c r="E1938" s="36" t="s">
        <v>967</v>
      </c>
      <c r="F1938" s="36"/>
      <c r="G1938" s="37">
        <f>G1939</f>
        <v>635.89</v>
      </c>
      <c r="H1938" s="2"/>
    </row>
    <row r="1939" spans="1:8" ht="46.8">
      <c r="A1939" s="41" t="s">
        <v>968</v>
      </c>
      <c r="B1939" s="42" t="s">
        <v>901</v>
      </c>
      <c r="C1939" s="42" t="s">
        <v>2245</v>
      </c>
      <c r="D1939" s="42" t="s">
        <v>2309</v>
      </c>
      <c r="E1939" s="42" t="s">
        <v>969</v>
      </c>
      <c r="F1939" s="42"/>
      <c r="G1939" s="43">
        <f>G1940</f>
        <v>635.89</v>
      </c>
      <c r="H1939" s="2"/>
    </row>
    <row r="1940" spans="1:8" ht="78">
      <c r="A1940" s="38" t="s">
        <v>904</v>
      </c>
      <c r="B1940" s="39" t="s">
        <v>901</v>
      </c>
      <c r="C1940" s="39" t="s">
        <v>2245</v>
      </c>
      <c r="D1940" s="39" t="s">
        <v>2309</v>
      </c>
      <c r="E1940" s="39" t="s">
        <v>971</v>
      </c>
      <c r="F1940" s="39" t="s">
        <v>2260</v>
      </c>
      <c r="G1940" s="40">
        <v>635.89</v>
      </c>
      <c r="H1940" s="2"/>
    </row>
    <row r="1941" spans="1:8" ht="31.2">
      <c r="A1941" s="33" t="s">
        <v>2290</v>
      </c>
      <c r="B1941" s="34" t="s">
        <v>901</v>
      </c>
      <c r="C1941" s="34" t="s">
        <v>2245</v>
      </c>
      <c r="D1941" s="34" t="s">
        <v>2309</v>
      </c>
      <c r="E1941" s="34" t="s">
        <v>2291</v>
      </c>
      <c r="F1941" s="34"/>
      <c r="G1941" s="18">
        <f>G1942</f>
        <v>53546.17</v>
      </c>
      <c r="H1941" s="2"/>
    </row>
    <row r="1942" spans="1:8" ht="15.6">
      <c r="A1942" s="35" t="s">
        <v>2292</v>
      </c>
      <c r="B1942" s="36" t="s">
        <v>901</v>
      </c>
      <c r="C1942" s="36" t="s">
        <v>2245</v>
      </c>
      <c r="D1942" s="36" t="s">
        <v>2309</v>
      </c>
      <c r="E1942" s="36" t="s">
        <v>2293</v>
      </c>
      <c r="F1942" s="36"/>
      <c r="G1942" s="37">
        <f>G1943+G1944</f>
        <v>53546.17</v>
      </c>
      <c r="H1942" s="2"/>
    </row>
    <row r="1943" spans="1:8" ht="222.75" customHeight="1">
      <c r="A1943" s="38" t="s">
        <v>1805</v>
      </c>
      <c r="B1943" s="39" t="s">
        <v>901</v>
      </c>
      <c r="C1943" s="39" t="s">
        <v>2245</v>
      </c>
      <c r="D1943" s="39" t="s">
        <v>2309</v>
      </c>
      <c r="E1943" s="39" t="s">
        <v>1806</v>
      </c>
      <c r="F1943" s="39" t="s">
        <v>2307</v>
      </c>
      <c r="G1943" s="40">
        <v>21234.6</v>
      </c>
      <c r="H1943" s="2"/>
    </row>
    <row r="1944" spans="1:8" ht="267.75" customHeight="1">
      <c r="A1944" s="38" t="s">
        <v>1807</v>
      </c>
      <c r="B1944" s="39" t="s">
        <v>901</v>
      </c>
      <c r="C1944" s="39" t="s">
        <v>2245</v>
      </c>
      <c r="D1944" s="39" t="s">
        <v>2309</v>
      </c>
      <c r="E1944" s="39" t="s">
        <v>1808</v>
      </c>
      <c r="F1944" s="39" t="s">
        <v>2307</v>
      </c>
      <c r="G1944" s="40">
        <v>32311.57</v>
      </c>
      <c r="H1944" s="2"/>
    </row>
    <row r="1945" spans="1:8" ht="31.2">
      <c r="A1945" s="44" t="s">
        <v>2357</v>
      </c>
      <c r="B1945" s="45" t="s">
        <v>901</v>
      </c>
      <c r="C1945" s="45" t="s">
        <v>2247</v>
      </c>
      <c r="D1945" s="45"/>
      <c r="E1945" s="45"/>
      <c r="F1945" s="45"/>
      <c r="G1945" s="46">
        <f>G1946</f>
        <v>6566.83</v>
      </c>
      <c r="H1945" s="2"/>
    </row>
    <row r="1946" spans="1:8" ht="52.5" customHeight="1">
      <c r="A1946" s="47" t="s">
        <v>2358</v>
      </c>
      <c r="B1946" s="48" t="s">
        <v>901</v>
      </c>
      <c r="C1946" s="48" t="s">
        <v>2247</v>
      </c>
      <c r="D1946" s="48" t="s">
        <v>2359</v>
      </c>
      <c r="E1946" s="48"/>
      <c r="F1946" s="48"/>
      <c r="G1946" s="49">
        <f>G1947+G1959</f>
        <v>6566.83</v>
      </c>
      <c r="H1946" s="2"/>
    </row>
    <row r="1947" spans="1:8" ht="46.8">
      <c r="A1947" s="33" t="s">
        <v>2360</v>
      </c>
      <c r="B1947" s="34" t="s">
        <v>901</v>
      </c>
      <c r="C1947" s="34" t="s">
        <v>2247</v>
      </c>
      <c r="D1947" s="34" t="s">
        <v>2359</v>
      </c>
      <c r="E1947" s="34" t="s">
        <v>2361</v>
      </c>
      <c r="F1947" s="34"/>
      <c r="G1947" s="18">
        <f>G1948</f>
        <v>6466.83</v>
      </c>
      <c r="H1947" s="2"/>
    </row>
    <row r="1948" spans="1:8" ht="15.6">
      <c r="A1948" s="35" t="s">
        <v>2312</v>
      </c>
      <c r="B1948" s="36" t="s">
        <v>901</v>
      </c>
      <c r="C1948" s="36" t="s">
        <v>2247</v>
      </c>
      <c r="D1948" s="36" t="s">
        <v>2359</v>
      </c>
      <c r="E1948" s="36" t="s">
        <v>2362</v>
      </c>
      <c r="F1948" s="36"/>
      <c r="G1948" s="37">
        <f>G1949+G1956</f>
        <v>6466.83</v>
      </c>
      <c r="H1948" s="2"/>
    </row>
    <row r="1949" spans="1:8" ht="62.4">
      <c r="A1949" s="41" t="s">
        <v>2363</v>
      </c>
      <c r="B1949" s="42" t="s">
        <v>901</v>
      </c>
      <c r="C1949" s="42" t="s">
        <v>2247</v>
      </c>
      <c r="D1949" s="42" t="s">
        <v>2359</v>
      </c>
      <c r="E1949" s="42" t="s">
        <v>2364</v>
      </c>
      <c r="F1949" s="42"/>
      <c r="G1949" s="43">
        <f>G1950+G1951+G1952+G1953+G1954+G1955</f>
        <v>5871.83</v>
      </c>
      <c r="H1949" s="2"/>
    </row>
    <row r="1950" spans="1:8" ht="109.2">
      <c r="A1950" s="38" t="s">
        <v>905</v>
      </c>
      <c r="B1950" s="39" t="s">
        <v>901</v>
      </c>
      <c r="C1950" s="39" t="s">
        <v>2247</v>
      </c>
      <c r="D1950" s="39" t="s">
        <v>2359</v>
      </c>
      <c r="E1950" s="39" t="s">
        <v>906</v>
      </c>
      <c r="F1950" s="39" t="s">
        <v>2260</v>
      </c>
      <c r="G1950" s="40">
        <v>1371.9</v>
      </c>
      <c r="H1950" s="2"/>
    </row>
    <row r="1951" spans="1:8" ht="109.2">
      <c r="A1951" s="38" t="s">
        <v>907</v>
      </c>
      <c r="B1951" s="39" t="s">
        <v>901</v>
      </c>
      <c r="C1951" s="39" t="s">
        <v>2247</v>
      </c>
      <c r="D1951" s="39" t="s">
        <v>2359</v>
      </c>
      <c r="E1951" s="39" t="s">
        <v>908</v>
      </c>
      <c r="F1951" s="39" t="s">
        <v>2260</v>
      </c>
      <c r="G1951" s="40">
        <v>348.25</v>
      </c>
      <c r="H1951" s="2"/>
    </row>
    <row r="1952" spans="1:8" ht="109.2">
      <c r="A1952" s="38" t="s">
        <v>909</v>
      </c>
      <c r="B1952" s="39" t="s">
        <v>901</v>
      </c>
      <c r="C1952" s="39" t="s">
        <v>2247</v>
      </c>
      <c r="D1952" s="39" t="s">
        <v>2359</v>
      </c>
      <c r="E1952" s="39" t="s">
        <v>910</v>
      </c>
      <c r="F1952" s="39" t="s">
        <v>2260</v>
      </c>
      <c r="G1952" s="40">
        <v>1199.98</v>
      </c>
      <c r="H1952" s="2"/>
    </row>
    <row r="1953" spans="1:8" ht="124.8">
      <c r="A1953" s="38" t="s">
        <v>911</v>
      </c>
      <c r="B1953" s="39" t="s">
        <v>901</v>
      </c>
      <c r="C1953" s="39" t="s">
        <v>2247</v>
      </c>
      <c r="D1953" s="39" t="s">
        <v>2359</v>
      </c>
      <c r="E1953" s="39" t="s">
        <v>910</v>
      </c>
      <c r="F1953" s="39" t="s">
        <v>2307</v>
      </c>
      <c r="G1953" s="40">
        <v>1426.2</v>
      </c>
      <c r="H1953" s="2"/>
    </row>
    <row r="1954" spans="1:8" ht="84" customHeight="1">
      <c r="A1954" s="38" t="s">
        <v>912</v>
      </c>
      <c r="B1954" s="39" t="s">
        <v>901</v>
      </c>
      <c r="C1954" s="39" t="s">
        <v>2247</v>
      </c>
      <c r="D1954" s="39" t="s">
        <v>2359</v>
      </c>
      <c r="E1954" s="39" t="s">
        <v>913</v>
      </c>
      <c r="F1954" s="39" t="s">
        <v>2302</v>
      </c>
      <c r="G1954" s="40">
        <v>525.5</v>
      </c>
      <c r="H1954" s="2"/>
    </row>
    <row r="1955" spans="1:8" ht="93.6">
      <c r="A1955" s="38" t="s">
        <v>914</v>
      </c>
      <c r="B1955" s="39" t="s">
        <v>901</v>
      </c>
      <c r="C1955" s="39" t="s">
        <v>2247</v>
      </c>
      <c r="D1955" s="39" t="s">
        <v>2359</v>
      </c>
      <c r="E1955" s="39" t="s">
        <v>915</v>
      </c>
      <c r="F1955" s="39" t="s">
        <v>2302</v>
      </c>
      <c r="G1955" s="40">
        <v>1000</v>
      </c>
      <c r="H1955" s="2"/>
    </row>
    <row r="1956" spans="1:8" ht="46.8">
      <c r="A1956" s="41" t="s">
        <v>1869</v>
      </c>
      <c r="B1956" s="42" t="s">
        <v>901</v>
      </c>
      <c r="C1956" s="42" t="s">
        <v>2247</v>
      </c>
      <c r="D1956" s="42" t="s">
        <v>2359</v>
      </c>
      <c r="E1956" s="42" t="s">
        <v>1870</v>
      </c>
      <c r="F1956" s="42"/>
      <c r="G1956" s="43">
        <f>G1957+G1958</f>
        <v>595</v>
      </c>
      <c r="H1956" s="2"/>
    </row>
    <row r="1957" spans="1:8" ht="109.2">
      <c r="A1957" s="38" t="s">
        <v>916</v>
      </c>
      <c r="B1957" s="39" t="s">
        <v>901</v>
      </c>
      <c r="C1957" s="39" t="s">
        <v>2247</v>
      </c>
      <c r="D1957" s="39" t="s">
        <v>2359</v>
      </c>
      <c r="E1957" s="39" t="s">
        <v>917</v>
      </c>
      <c r="F1957" s="39" t="s">
        <v>2307</v>
      </c>
      <c r="G1957" s="40">
        <v>295</v>
      </c>
      <c r="H1957" s="2"/>
    </row>
    <row r="1958" spans="1:8" ht="62.4">
      <c r="A1958" s="38" t="s">
        <v>918</v>
      </c>
      <c r="B1958" s="39" t="s">
        <v>901</v>
      </c>
      <c r="C1958" s="39" t="s">
        <v>2247</v>
      </c>
      <c r="D1958" s="39" t="s">
        <v>2359</v>
      </c>
      <c r="E1958" s="39" t="s">
        <v>919</v>
      </c>
      <c r="F1958" s="39" t="s">
        <v>2302</v>
      </c>
      <c r="G1958" s="40">
        <v>300</v>
      </c>
      <c r="H1958" s="2"/>
    </row>
    <row r="1959" spans="1:8" ht="62.4">
      <c r="A1959" s="33" t="s">
        <v>2397</v>
      </c>
      <c r="B1959" s="34" t="s">
        <v>901</v>
      </c>
      <c r="C1959" s="34" t="s">
        <v>2247</v>
      </c>
      <c r="D1959" s="34" t="s">
        <v>2359</v>
      </c>
      <c r="E1959" s="34" t="s">
        <v>2398</v>
      </c>
      <c r="F1959" s="34"/>
      <c r="G1959" s="18">
        <f>G1960</f>
        <v>100</v>
      </c>
      <c r="H1959" s="2"/>
    </row>
    <row r="1960" spans="1:8" ht="15.6">
      <c r="A1960" s="35" t="s">
        <v>2312</v>
      </c>
      <c r="B1960" s="36" t="s">
        <v>901</v>
      </c>
      <c r="C1960" s="36" t="s">
        <v>2247</v>
      </c>
      <c r="D1960" s="36" t="s">
        <v>2359</v>
      </c>
      <c r="E1960" s="36" t="s">
        <v>2399</v>
      </c>
      <c r="F1960" s="36"/>
      <c r="G1960" s="37">
        <f>G1961</f>
        <v>100</v>
      </c>
      <c r="H1960" s="2"/>
    </row>
    <row r="1961" spans="1:8" ht="93.6">
      <c r="A1961" s="41" t="s">
        <v>2400</v>
      </c>
      <c r="B1961" s="42" t="s">
        <v>901</v>
      </c>
      <c r="C1961" s="42" t="s">
        <v>2247</v>
      </c>
      <c r="D1961" s="42" t="s">
        <v>2359</v>
      </c>
      <c r="E1961" s="42" t="s">
        <v>2401</v>
      </c>
      <c r="F1961" s="42"/>
      <c r="G1961" s="43">
        <f>G1962</f>
        <v>100</v>
      </c>
      <c r="H1961" s="2"/>
    </row>
    <row r="1962" spans="1:8" ht="191.25" customHeight="1">
      <c r="A1962" s="38" t="s">
        <v>2494</v>
      </c>
      <c r="B1962" s="39" t="s">
        <v>901</v>
      </c>
      <c r="C1962" s="39" t="s">
        <v>2247</v>
      </c>
      <c r="D1962" s="39" t="s">
        <v>2359</v>
      </c>
      <c r="E1962" s="39" t="s">
        <v>920</v>
      </c>
      <c r="F1962" s="39" t="s">
        <v>2260</v>
      </c>
      <c r="G1962" s="40">
        <v>100</v>
      </c>
      <c r="H1962" s="2"/>
    </row>
    <row r="1963" spans="1:8" ht="36.75" customHeight="1">
      <c r="A1963" s="44" t="s">
        <v>2379</v>
      </c>
      <c r="B1963" s="45" t="s">
        <v>901</v>
      </c>
      <c r="C1963" s="45" t="s">
        <v>2380</v>
      </c>
      <c r="D1963" s="45"/>
      <c r="E1963" s="45"/>
      <c r="F1963" s="45"/>
      <c r="G1963" s="46">
        <f>G1964</f>
        <v>5248.1</v>
      </c>
      <c r="H1963" s="2"/>
    </row>
    <row r="1964" spans="1:8" ht="15.6">
      <c r="A1964" s="47" t="s">
        <v>1911</v>
      </c>
      <c r="B1964" s="48" t="s">
        <v>901</v>
      </c>
      <c r="C1964" s="48" t="s">
        <v>2380</v>
      </c>
      <c r="D1964" s="48" t="s">
        <v>2247</v>
      </c>
      <c r="E1964" s="48"/>
      <c r="F1964" s="48"/>
      <c r="G1964" s="49">
        <f>G1965</f>
        <v>5248.1</v>
      </c>
      <c r="H1964" s="2"/>
    </row>
    <row r="1965" spans="1:8" ht="46.8">
      <c r="A1965" s="33" t="s">
        <v>2458</v>
      </c>
      <c r="B1965" s="34" t="s">
        <v>901</v>
      </c>
      <c r="C1965" s="34" t="s">
        <v>2380</v>
      </c>
      <c r="D1965" s="34" t="s">
        <v>2247</v>
      </c>
      <c r="E1965" s="34" t="s">
        <v>2459</v>
      </c>
      <c r="F1965" s="34"/>
      <c r="G1965" s="18">
        <f>G1966</f>
        <v>5248.1</v>
      </c>
      <c r="H1965" s="2"/>
    </row>
    <row r="1966" spans="1:8" ht="31.2">
      <c r="A1966" s="35" t="s">
        <v>2460</v>
      </c>
      <c r="B1966" s="36" t="s">
        <v>901</v>
      </c>
      <c r="C1966" s="36" t="s">
        <v>2380</v>
      </c>
      <c r="D1966" s="36" t="s">
        <v>2247</v>
      </c>
      <c r="E1966" s="36" t="s">
        <v>2461</v>
      </c>
      <c r="F1966" s="36"/>
      <c r="G1966" s="37">
        <f>G1967</f>
        <v>5248.1</v>
      </c>
      <c r="H1966" s="2"/>
    </row>
    <row r="1967" spans="1:8" ht="81.75" customHeight="1">
      <c r="A1967" s="41" t="s">
        <v>921</v>
      </c>
      <c r="B1967" s="42" t="s">
        <v>901</v>
      </c>
      <c r="C1967" s="42" t="s">
        <v>2380</v>
      </c>
      <c r="D1967" s="42" t="s">
        <v>2247</v>
      </c>
      <c r="E1967" s="42" t="s">
        <v>922</v>
      </c>
      <c r="F1967" s="42"/>
      <c r="G1967" s="43">
        <f>G1968</f>
        <v>5248.1</v>
      </c>
      <c r="H1967" s="2"/>
    </row>
    <row r="1968" spans="1:8" ht="124.8">
      <c r="A1968" s="38" t="s">
        <v>923</v>
      </c>
      <c r="B1968" s="39" t="s">
        <v>901</v>
      </c>
      <c r="C1968" s="39" t="s">
        <v>2380</v>
      </c>
      <c r="D1968" s="39" t="s">
        <v>2247</v>
      </c>
      <c r="E1968" s="39" t="s">
        <v>924</v>
      </c>
      <c r="F1968" s="39" t="s">
        <v>2302</v>
      </c>
      <c r="G1968" s="40">
        <v>5248.1</v>
      </c>
      <c r="H1968" s="2"/>
    </row>
    <row r="1969" spans="1:8" ht="15.6">
      <c r="A1969" s="44" t="s">
        <v>2382</v>
      </c>
      <c r="B1969" s="45" t="s">
        <v>901</v>
      </c>
      <c r="C1969" s="45" t="s">
        <v>2383</v>
      </c>
      <c r="D1969" s="45"/>
      <c r="E1969" s="45"/>
      <c r="F1969" s="45"/>
      <c r="G1969" s="46">
        <f>G1970+G1985+G2057+G2070+G2100+G2110+G2132</f>
        <v>20822755.739999998</v>
      </c>
      <c r="H1969" s="2"/>
    </row>
    <row r="1970" spans="1:8" ht="15.6">
      <c r="A1970" s="47" t="s">
        <v>925</v>
      </c>
      <c r="B1970" s="48" t="s">
        <v>901</v>
      </c>
      <c r="C1970" s="48" t="s">
        <v>2383</v>
      </c>
      <c r="D1970" s="48" t="s">
        <v>2245</v>
      </c>
      <c r="E1970" s="48"/>
      <c r="F1970" s="48"/>
      <c r="G1970" s="49">
        <f>G1971+G1975</f>
        <v>188188.63</v>
      </c>
      <c r="H1970" s="2"/>
    </row>
    <row r="1971" spans="1:8" ht="54" customHeight="1">
      <c r="A1971" s="33" t="s">
        <v>2024</v>
      </c>
      <c r="B1971" s="34" t="s">
        <v>901</v>
      </c>
      <c r="C1971" s="34" t="s">
        <v>2383</v>
      </c>
      <c r="D1971" s="34" t="s">
        <v>2245</v>
      </c>
      <c r="E1971" s="34" t="s">
        <v>2025</v>
      </c>
      <c r="F1971" s="34"/>
      <c r="G1971" s="18">
        <f>G1972</f>
        <v>6214.7</v>
      </c>
      <c r="H1971" s="2"/>
    </row>
    <row r="1972" spans="1:8" ht="15.6">
      <c r="A1972" s="35" t="s">
        <v>2312</v>
      </c>
      <c r="B1972" s="36" t="s">
        <v>901</v>
      </c>
      <c r="C1972" s="36" t="s">
        <v>2383</v>
      </c>
      <c r="D1972" s="36" t="s">
        <v>2245</v>
      </c>
      <c r="E1972" s="36" t="s">
        <v>1750</v>
      </c>
      <c r="F1972" s="36"/>
      <c r="G1972" s="37">
        <f>G1973</f>
        <v>6214.7</v>
      </c>
      <c r="H1972" s="2"/>
    </row>
    <row r="1973" spans="1:8" ht="31.2">
      <c r="A1973" s="41" t="s">
        <v>1501</v>
      </c>
      <c r="B1973" s="42" t="s">
        <v>901</v>
      </c>
      <c r="C1973" s="42" t="s">
        <v>2383</v>
      </c>
      <c r="D1973" s="42" t="s">
        <v>2245</v>
      </c>
      <c r="E1973" s="42" t="s">
        <v>1502</v>
      </c>
      <c r="F1973" s="42"/>
      <c r="G1973" s="43">
        <f>G1974</f>
        <v>6214.7</v>
      </c>
      <c r="H1973" s="2"/>
    </row>
    <row r="1974" spans="1:8" ht="78">
      <c r="A1974" s="38" t="s">
        <v>926</v>
      </c>
      <c r="B1974" s="39" t="s">
        <v>901</v>
      </c>
      <c r="C1974" s="39" t="s">
        <v>2383</v>
      </c>
      <c r="D1974" s="39" t="s">
        <v>2245</v>
      </c>
      <c r="E1974" s="39" t="s">
        <v>354</v>
      </c>
      <c r="F1974" s="39" t="s">
        <v>2302</v>
      </c>
      <c r="G1974" s="40">
        <v>6214.7</v>
      </c>
      <c r="H1974" s="2"/>
    </row>
    <row r="1975" spans="1:8" ht="31.2">
      <c r="A1975" s="33" t="s">
        <v>1858</v>
      </c>
      <c r="B1975" s="34" t="s">
        <v>901</v>
      </c>
      <c r="C1975" s="34" t="s">
        <v>2383</v>
      </c>
      <c r="D1975" s="34" t="s">
        <v>2245</v>
      </c>
      <c r="E1975" s="34" t="s">
        <v>1859</v>
      </c>
      <c r="F1975" s="34"/>
      <c r="G1975" s="18">
        <f>G1976+G1982</f>
        <v>181973.93</v>
      </c>
      <c r="H1975" s="2"/>
    </row>
    <row r="1976" spans="1:8" ht="62.4">
      <c r="A1976" s="35" t="s">
        <v>2587</v>
      </c>
      <c r="B1976" s="36" t="s">
        <v>901</v>
      </c>
      <c r="C1976" s="36" t="s">
        <v>2383</v>
      </c>
      <c r="D1976" s="36" t="s">
        <v>2245</v>
      </c>
      <c r="E1976" s="36" t="s">
        <v>355</v>
      </c>
      <c r="F1976" s="36"/>
      <c r="G1976" s="37">
        <f>G1977</f>
        <v>120460.73000000001</v>
      </c>
      <c r="H1976" s="2"/>
    </row>
    <row r="1977" spans="1:8" ht="21.75" customHeight="1">
      <c r="A1977" s="41" t="s">
        <v>1758</v>
      </c>
      <c r="B1977" s="42" t="s">
        <v>901</v>
      </c>
      <c r="C1977" s="42" t="s">
        <v>2383</v>
      </c>
      <c r="D1977" s="42" t="s">
        <v>2245</v>
      </c>
      <c r="E1977" s="42" t="s">
        <v>356</v>
      </c>
      <c r="F1977" s="42"/>
      <c r="G1977" s="43">
        <f>G1978+G1979+G1980+G1981</f>
        <v>120460.73000000001</v>
      </c>
      <c r="H1977" s="2"/>
    </row>
    <row r="1978" spans="1:8" ht="124.8">
      <c r="A1978" s="38" t="s">
        <v>357</v>
      </c>
      <c r="B1978" s="39" t="s">
        <v>901</v>
      </c>
      <c r="C1978" s="39" t="s">
        <v>2383</v>
      </c>
      <c r="D1978" s="39" t="s">
        <v>2245</v>
      </c>
      <c r="E1978" s="39" t="s">
        <v>358</v>
      </c>
      <c r="F1978" s="39" t="s">
        <v>2302</v>
      </c>
      <c r="G1978" s="40">
        <v>41883.25</v>
      </c>
      <c r="H1978" s="2"/>
    </row>
    <row r="1979" spans="1:8" ht="140.4">
      <c r="A1979" s="38" t="s">
        <v>359</v>
      </c>
      <c r="B1979" s="39" t="s">
        <v>901</v>
      </c>
      <c r="C1979" s="39" t="s">
        <v>2383</v>
      </c>
      <c r="D1979" s="39" t="s">
        <v>2245</v>
      </c>
      <c r="E1979" s="39" t="s">
        <v>360</v>
      </c>
      <c r="F1979" s="39" t="s">
        <v>2302</v>
      </c>
      <c r="G1979" s="40">
        <v>28718.86</v>
      </c>
      <c r="H1979" s="2"/>
    </row>
    <row r="1980" spans="1:8" ht="93.6">
      <c r="A1980" s="38" t="s">
        <v>361</v>
      </c>
      <c r="B1980" s="39" t="s">
        <v>901</v>
      </c>
      <c r="C1980" s="39" t="s">
        <v>2383</v>
      </c>
      <c r="D1980" s="39" t="s">
        <v>2245</v>
      </c>
      <c r="E1980" s="39" t="s">
        <v>362</v>
      </c>
      <c r="F1980" s="39" t="s">
        <v>2302</v>
      </c>
      <c r="G1980" s="40">
        <v>25897.91</v>
      </c>
      <c r="H1980" s="2"/>
    </row>
    <row r="1981" spans="1:8" ht="124.8">
      <c r="A1981" s="38" t="s">
        <v>363</v>
      </c>
      <c r="B1981" s="39" t="s">
        <v>901</v>
      </c>
      <c r="C1981" s="39" t="s">
        <v>2383</v>
      </c>
      <c r="D1981" s="39" t="s">
        <v>2245</v>
      </c>
      <c r="E1981" s="39" t="s">
        <v>364</v>
      </c>
      <c r="F1981" s="39" t="s">
        <v>2302</v>
      </c>
      <c r="G1981" s="40">
        <v>23960.71</v>
      </c>
      <c r="H1981" s="2"/>
    </row>
    <row r="1982" spans="1:8" ht="31.2">
      <c r="A1982" s="35" t="s">
        <v>2460</v>
      </c>
      <c r="B1982" s="36" t="s">
        <v>901</v>
      </c>
      <c r="C1982" s="36" t="s">
        <v>2383</v>
      </c>
      <c r="D1982" s="36" t="s">
        <v>2245</v>
      </c>
      <c r="E1982" s="36" t="s">
        <v>365</v>
      </c>
      <c r="F1982" s="36"/>
      <c r="G1982" s="37">
        <f>G1983</f>
        <v>61513.2</v>
      </c>
      <c r="H1982" s="2"/>
    </row>
    <row r="1983" spans="1:8" ht="46.8">
      <c r="A1983" s="41" t="s">
        <v>366</v>
      </c>
      <c r="B1983" s="42" t="s">
        <v>901</v>
      </c>
      <c r="C1983" s="42" t="s">
        <v>2383</v>
      </c>
      <c r="D1983" s="42" t="s">
        <v>2245</v>
      </c>
      <c r="E1983" s="42" t="s">
        <v>367</v>
      </c>
      <c r="F1983" s="42"/>
      <c r="G1983" s="43">
        <f>G1984</f>
        <v>61513.2</v>
      </c>
      <c r="H1983" s="2"/>
    </row>
    <row r="1984" spans="1:8" ht="46.8">
      <c r="A1984" s="38" t="s">
        <v>368</v>
      </c>
      <c r="B1984" s="39" t="s">
        <v>901</v>
      </c>
      <c r="C1984" s="39" t="s">
        <v>2383</v>
      </c>
      <c r="D1984" s="39" t="s">
        <v>2245</v>
      </c>
      <c r="E1984" s="39" t="s">
        <v>369</v>
      </c>
      <c r="F1984" s="39" t="s">
        <v>2302</v>
      </c>
      <c r="G1984" s="40">
        <v>61513.2</v>
      </c>
      <c r="H1984" s="2"/>
    </row>
    <row r="1985" spans="1:8" ht="15.6">
      <c r="A1985" s="47" t="s">
        <v>2384</v>
      </c>
      <c r="B1985" s="48" t="s">
        <v>901</v>
      </c>
      <c r="C1985" s="48" t="s">
        <v>2383</v>
      </c>
      <c r="D1985" s="48" t="s">
        <v>2270</v>
      </c>
      <c r="E1985" s="48"/>
      <c r="F1985" s="48"/>
      <c r="G1985" s="49">
        <f>G1986+G1991+G2046+G2050</f>
        <v>16621295.699999997</v>
      </c>
      <c r="H1985" s="2"/>
    </row>
    <row r="1986" spans="1:8" ht="54" customHeight="1">
      <c r="A1986" s="33" t="s">
        <v>2024</v>
      </c>
      <c r="B1986" s="34" t="s">
        <v>901</v>
      </c>
      <c r="C1986" s="34" t="s">
        <v>2383</v>
      </c>
      <c r="D1986" s="34" t="s">
        <v>2270</v>
      </c>
      <c r="E1986" s="34" t="s">
        <v>2025</v>
      </c>
      <c r="F1986" s="34"/>
      <c r="G1986" s="18">
        <f>G1987</f>
        <v>2800</v>
      </c>
      <c r="H1986" s="2"/>
    </row>
    <row r="1987" spans="1:8" ht="15.6">
      <c r="A1987" s="35" t="s">
        <v>2312</v>
      </c>
      <c r="B1987" s="36" t="s">
        <v>901</v>
      </c>
      <c r="C1987" s="36" t="s">
        <v>2383</v>
      </c>
      <c r="D1987" s="36" t="s">
        <v>2270</v>
      </c>
      <c r="E1987" s="36" t="s">
        <v>1750</v>
      </c>
      <c r="F1987" s="36"/>
      <c r="G1987" s="37">
        <f>G1988</f>
        <v>2800</v>
      </c>
      <c r="H1987" s="2"/>
    </row>
    <row r="1988" spans="1:8" ht="31.2">
      <c r="A1988" s="41" t="s">
        <v>1501</v>
      </c>
      <c r="B1988" s="42" t="s">
        <v>901</v>
      </c>
      <c r="C1988" s="42" t="s">
        <v>2383</v>
      </c>
      <c r="D1988" s="42" t="s">
        <v>2270</v>
      </c>
      <c r="E1988" s="42" t="s">
        <v>1502</v>
      </c>
      <c r="F1988" s="42"/>
      <c r="G1988" s="43">
        <f>G1989+G1990</f>
        <v>2800</v>
      </c>
      <c r="H1988" s="2"/>
    </row>
    <row r="1989" spans="1:8" ht="93.6">
      <c r="A1989" s="38" t="s">
        <v>370</v>
      </c>
      <c r="B1989" s="39" t="s">
        <v>901</v>
      </c>
      <c r="C1989" s="39" t="s">
        <v>2383</v>
      </c>
      <c r="D1989" s="39" t="s">
        <v>2270</v>
      </c>
      <c r="E1989" s="39" t="s">
        <v>371</v>
      </c>
      <c r="F1989" s="39" t="s">
        <v>2260</v>
      </c>
      <c r="G1989" s="40">
        <v>1000</v>
      </c>
      <c r="H1989" s="2"/>
    </row>
    <row r="1990" spans="1:8" ht="78">
      <c r="A1990" s="38" t="s">
        <v>926</v>
      </c>
      <c r="B1990" s="39" t="s">
        <v>901</v>
      </c>
      <c r="C1990" s="39" t="s">
        <v>2383</v>
      </c>
      <c r="D1990" s="39" t="s">
        <v>2270</v>
      </c>
      <c r="E1990" s="39" t="s">
        <v>354</v>
      </c>
      <c r="F1990" s="39" t="s">
        <v>2302</v>
      </c>
      <c r="G1990" s="40">
        <v>1800</v>
      </c>
      <c r="H1990" s="2"/>
    </row>
    <row r="1991" spans="1:8" ht="31.2">
      <c r="A1991" s="33" t="s">
        <v>1858</v>
      </c>
      <c r="B1991" s="34" t="s">
        <v>901</v>
      </c>
      <c r="C1991" s="34" t="s">
        <v>2383</v>
      </c>
      <c r="D1991" s="34" t="s">
        <v>2270</v>
      </c>
      <c r="E1991" s="34" t="s">
        <v>1859</v>
      </c>
      <c r="F1991" s="34"/>
      <c r="G1991" s="18">
        <f>G1992+G2009+G2021</f>
        <v>16611466.919999998</v>
      </c>
      <c r="H1991" s="2"/>
    </row>
    <row r="1992" spans="1:8" ht="62.4">
      <c r="A1992" s="35" t="s">
        <v>2587</v>
      </c>
      <c r="B1992" s="36" t="s">
        <v>901</v>
      </c>
      <c r="C1992" s="36" t="s">
        <v>2383</v>
      </c>
      <c r="D1992" s="36" t="s">
        <v>2270</v>
      </c>
      <c r="E1992" s="36" t="s">
        <v>355</v>
      </c>
      <c r="F1992" s="36"/>
      <c r="G1992" s="37">
        <f>G1993+G2004+G2007</f>
        <v>1366639.4799999997</v>
      </c>
      <c r="H1992" s="2"/>
    </row>
    <row r="1993" spans="1:8" ht="15.6">
      <c r="A1993" s="41" t="s">
        <v>372</v>
      </c>
      <c r="B1993" s="42" t="s">
        <v>901</v>
      </c>
      <c r="C1993" s="42" t="s">
        <v>2383</v>
      </c>
      <c r="D1993" s="42" t="s">
        <v>2270</v>
      </c>
      <c r="E1993" s="42" t="s">
        <v>373</v>
      </c>
      <c r="F1993" s="42"/>
      <c r="G1993" s="43">
        <f>G1994+G1995+G1996+G1997+G1998+G1999+G2000+G2001+G2002+G2003</f>
        <v>1334498.3799999999</v>
      </c>
      <c r="H1993" s="2"/>
    </row>
    <row r="1994" spans="1:8" ht="109.2">
      <c r="A1994" s="38" t="s">
        <v>374</v>
      </c>
      <c r="B1994" s="39" t="s">
        <v>901</v>
      </c>
      <c r="C1994" s="39" t="s">
        <v>2383</v>
      </c>
      <c r="D1994" s="39" t="s">
        <v>2270</v>
      </c>
      <c r="E1994" s="39" t="s">
        <v>375</v>
      </c>
      <c r="F1994" s="39" t="s">
        <v>2302</v>
      </c>
      <c r="G1994" s="40">
        <v>47062.400000000001</v>
      </c>
      <c r="H1994" s="2"/>
    </row>
    <row r="1995" spans="1:8" ht="31.2">
      <c r="A1995" s="38" t="s">
        <v>376</v>
      </c>
      <c r="B1995" s="39" t="s">
        <v>901</v>
      </c>
      <c r="C1995" s="39" t="s">
        <v>2383</v>
      </c>
      <c r="D1995" s="39" t="s">
        <v>2270</v>
      </c>
      <c r="E1995" s="39" t="s">
        <v>377</v>
      </c>
      <c r="F1995" s="39" t="s">
        <v>2302</v>
      </c>
      <c r="G1995" s="40">
        <v>21444.2</v>
      </c>
      <c r="H1995" s="2"/>
    </row>
    <row r="1996" spans="1:8" ht="109.2">
      <c r="A1996" s="38" t="s">
        <v>378</v>
      </c>
      <c r="B1996" s="39" t="s">
        <v>901</v>
      </c>
      <c r="C1996" s="39" t="s">
        <v>2383</v>
      </c>
      <c r="D1996" s="39" t="s">
        <v>2270</v>
      </c>
      <c r="E1996" s="39" t="s">
        <v>379</v>
      </c>
      <c r="F1996" s="39" t="s">
        <v>2260</v>
      </c>
      <c r="G1996" s="40">
        <v>15899.6</v>
      </c>
      <c r="H1996" s="2"/>
    </row>
    <row r="1997" spans="1:8" ht="98.25" customHeight="1">
      <c r="A1997" s="38" t="s">
        <v>380</v>
      </c>
      <c r="B1997" s="39" t="s">
        <v>901</v>
      </c>
      <c r="C1997" s="39" t="s">
        <v>2383</v>
      </c>
      <c r="D1997" s="39" t="s">
        <v>2270</v>
      </c>
      <c r="E1997" s="39" t="s">
        <v>381</v>
      </c>
      <c r="F1997" s="39" t="s">
        <v>2302</v>
      </c>
      <c r="G1997" s="40">
        <v>95166.9</v>
      </c>
      <c r="H1997" s="2"/>
    </row>
    <row r="1998" spans="1:8" ht="62.4">
      <c r="A1998" s="38" t="s">
        <v>382</v>
      </c>
      <c r="B1998" s="39" t="s">
        <v>901</v>
      </c>
      <c r="C1998" s="39" t="s">
        <v>2383</v>
      </c>
      <c r="D1998" s="39" t="s">
        <v>2270</v>
      </c>
      <c r="E1998" s="39" t="s">
        <v>383</v>
      </c>
      <c r="F1998" s="39" t="s">
        <v>2302</v>
      </c>
      <c r="G1998" s="40">
        <v>55899.62</v>
      </c>
      <c r="H1998" s="2"/>
    </row>
    <row r="1999" spans="1:8" ht="161.25" customHeight="1">
      <c r="A1999" s="38" t="s">
        <v>384</v>
      </c>
      <c r="B1999" s="39" t="s">
        <v>901</v>
      </c>
      <c r="C1999" s="39" t="s">
        <v>2383</v>
      </c>
      <c r="D1999" s="39" t="s">
        <v>2270</v>
      </c>
      <c r="E1999" s="39" t="s">
        <v>385</v>
      </c>
      <c r="F1999" s="39" t="s">
        <v>2302</v>
      </c>
      <c r="G1999" s="40">
        <v>158511.5</v>
      </c>
      <c r="H1999" s="2"/>
    </row>
    <row r="2000" spans="1:8" ht="124.8">
      <c r="A2000" s="38" t="s">
        <v>386</v>
      </c>
      <c r="B2000" s="39" t="s">
        <v>901</v>
      </c>
      <c r="C2000" s="39" t="s">
        <v>2383</v>
      </c>
      <c r="D2000" s="39" t="s">
        <v>2270</v>
      </c>
      <c r="E2000" s="39" t="s">
        <v>387</v>
      </c>
      <c r="F2000" s="39" t="s">
        <v>2307</v>
      </c>
      <c r="G2000" s="40">
        <v>6000</v>
      </c>
      <c r="H2000" s="2"/>
    </row>
    <row r="2001" spans="1:8" ht="78">
      <c r="A2001" s="38" t="s">
        <v>388</v>
      </c>
      <c r="B2001" s="39" t="s">
        <v>901</v>
      </c>
      <c r="C2001" s="39" t="s">
        <v>2383</v>
      </c>
      <c r="D2001" s="39" t="s">
        <v>2270</v>
      </c>
      <c r="E2001" s="39" t="s">
        <v>389</v>
      </c>
      <c r="F2001" s="39" t="s">
        <v>2302</v>
      </c>
      <c r="G2001" s="40">
        <v>362607.3</v>
      </c>
      <c r="H2001" s="2"/>
    </row>
    <row r="2002" spans="1:8" ht="31.2">
      <c r="A2002" s="38" t="s">
        <v>390</v>
      </c>
      <c r="B2002" s="39" t="s">
        <v>901</v>
      </c>
      <c r="C2002" s="39" t="s">
        <v>2383</v>
      </c>
      <c r="D2002" s="39" t="s">
        <v>2270</v>
      </c>
      <c r="E2002" s="39" t="s">
        <v>391</v>
      </c>
      <c r="F2002" s="39" t="s">
        <v>2302</v>
      </c>
      <c r="G2002" s="40">
        <v>505406.86</v>
      </c>
      <c r="H2002" s="2"/>
    </row>
    <row r="2003" spans="1:8" ht="78">
      <c r="A2003" s="38" t="s">
        <v>392</v>
      </c>
      <c r="B2003" s="39" t="s">
        <v>901</v>
      </c>
      <c r="C2003" s="39" t="s">
        <v>2383</v>
      </c>
      <c r="D2003" s="39" t="s">
        <v>2270</v>
      </c>
      <c r="E2003" s="39" t="s">
        <v>393</v>
      </c>
      <c r="F2003" s="39" t="s">
        <v>2302</v>
      </c>
      <c r="G2003" s="40">
        <v>66500</v>
      </c>
      <c r="H2003" s="2"/>
    </row>
    <row r="2004" spans="1:8" ht="30.75" customHeight="1">
      <c r="A2004" s="41" t="s">
        <v>394</v>
      </c>
      <c r="B2004" s="42" t="s">
        <v>901</v>
      </c>
      <c r="C2004" s="42" t="s">
        <v>2383</v>
      </c>
      <c r="D2004" s="42" t="s">
        <v>2270</v>
      </c>
      <c r="E2004" s="42" t="s">
        <v>395</v>
      </c>
      <c r="F2004" s="42"/>
      <c r="G2004" s="43">
        <f>G2005+G2006</f>
        <v>14697.7</v>
      </c>
      <c r="H2004" s="2"/>
    </row>
    <row r="2005" spans="1:8" ht="109.2">
      <c r="A2005" s="38" t="s">
        <v>396</v>
      </c>
      <c r="B2005" s="39" t="s">
        <v>901</v>
      </c>
      <c r="C2005" s="39" t="s">
        <v>2383</v>
      </c>
      <c r="D2005" s="39" t="s">
        <v>2270</v>
      </c>
      <c r="E2005" s="39" t="s">
        <v>397</v>
      </c>
      <c r="F2005" s="39" t="s">
        <v>2260</v>
      </c>
      <c r="G2005" s="40">
        <v>3056.1</v>
      </c>
      <c r="H2005" s="2"/>
    </row>
    <row r="2006" spans="1:8" ht="78">
      <c r="A2006" s="38" t="s">
        <v>398</v>
      </c>
      <c r="B2006" s="39" t="s">
        <v>901</v>
      </c>
      <c r="C2006" s="39" t="s">
        <v>2383</v>
      </c>
      <c r="D2006" s="39" t="s">
        <v>2270</v>
      </c>
      <c r="E2006" s="39" t="s">
        <v>397</v>
      </c>
      <c r="F2006" s="39" t="s">
        <v>2302</v>
      </c>
      <c r="G2006" s="40">
        <v>11641.6</v>
      </c>
      <c r="H2006" s="2"/>
    </row>
    <row r="2007" spans="1:8" ht="31.2">
      <c r="A2007" s="41" t="s">
        <v>399</v>
      </c>
      <c r="B2007" s="42" t="s">
        <v>901</v>
      </c>
      <c r="C2007" s="42" t="s">
        <v>2383</v>
      </c>
      <c r="D2007" s="42" t="s">
        <v>2270</v>
      </c>
      <c r="E2007" s="42" t="s">
        <v>400</v>
      </c>
      <c r="F2007" s="42"/>
      <c r="G2007" s="43">
        <f>G2008</f>
        <v>17443.400000000001</v>
      </c>
      <c r="H2007" s="2"/>
    </row>
    <row r="2008" spans="1:8" ht="31.2">
      <c r="A2008" s="38" t="s">
        <v>401</v>
      </c>
      <c r="B2008" s="39" t="s">
        <v>901</v>
      </c>
      <c r="C2008" s="39" t="s">
        <v>2383</v>
      </c>
      <c r="D2008" s="39" t="s">
        <v>2270</v>
      </c>
      <c r="E2008" s="39" t="s">
        <v>402</v>
      </c>
      <c r="F2008" s="39" t="s">
        <v>2302</v>
      </c>
      <c r="G2008" s="40">
        <v>17443.400000000001</v>
      </c>
      <c r="H2008" s="2"/>
    </row>
    <row r="2009" spans="1:8" ht="31.2">
      <c r="A2009" s="35" t="s">
        <v>2460</v>
      </c>
      <c r="B2009" s="36" t="s">
        <v>901</v>
      </c>
      <c r="C2009" s="36" t="s">
        <v>2383</v>
      </c>
      <c r="D2009" s="36" t="s">
        <v>2270</v>
      </c>
      <c r="E2009" s="36" t="s">
        <v>365</v>
      </c>
      <c r="F2009" s="36"/>
      <c r="G2009" s="37">
        <f>G2010</f>
        <v>2588834.3499999996</v>
      </c>
      <c r="H2009" s="2"/>
    </row>
    <row r="2010" spans="1:8" ht="46.8">
      <c r="A2010" s="41" t="s">
        <v>366</v>
      </c>
      <c r="B2010" s="42" t="s">
        <v>901</v>
      </c>
      <c r="C2010" s="42" t="s">
        <v>2383</v>
      </c>
      <c r="D2010" s="42" t="s">
        <v>2270</v>
      </c>
      <c r="E2010" s="42" t="s">
        <v>367</v>
      </c>
      <c r="F2010" s="42"/>
      <c r="G2010" s="43">
        <f>G2011+G2012+G2013+G2014+G2015+G2016+G2017+G2018+G2019+G2020</f>
        <v>2588834.3499999996</v>
      </c>
      <c r="H2010" s="2"/>
    </row>
    <row r="2011" spans="1:8" ht="93.6">
      <c r="A2011" s="38" t="s">
        <v>403</v>
      </c>
      <c r="B2011" s="39" t="s">
        <v>901</v>
      </c>
      <c r="C2011" s="39" t="s">
        <v>2383</v>
      </c>
      <c r="D2011" s="39" t="s">
        <v>2270</v>
      </c>
      <c r="E2011" s="39" t="s">
        <v>404</v>
      </c>
      <c r="F2011" s="39" t="s">
        <v>2302</v>
      </c>
      <c r="G2011" s="40">
        <v>462807.09</v>
      </c>
      <c r="H2011" s="2"/>
    </row>
    <row r="2012" spans="1:8" ht="78">
      <c r="A2012" s="38" t="s">
        <v>405</v>
      </c>
      <c r="B2012" s="39" t="s">
        <v>901</v>
      </c>
      <c r="C2012" s="39" t="s">
        <v>2383</v>
      </c>
      <c r="D2012" s="39" t="s">
        <v>2270</v>
      </c>
      <c r="E2012" s="39" t="s">
        <v>406</v>
      </c>
      <c r="F2012" s="39" t="s">
        <v>2302</v>
      </c>
      <c r="G2012" s="40">
        <v>274294.2</v>
      </c>
      <c r="H2012" s="2"/>
    </row>
    <row r="2013" spans="1:8" ht="78">
      <c r="A2013" s="38" t="s">
        <v>407</v>
      </c>
      <c r="B2013" s="39" t="s">
        <v>901</v>
      </c>
      <c r="C2013" s="39" t="s">
        <v>2383</v>
      </c>
      <c r="D2013" s="39" t="s">
        <v>2270</v>
      </c>
      <c r="E2013" s="39" t="s">
        <v>408</v>
      </c>
      <c r="F2013" s="39" t="s">
        <v>2302</v>
      </c>
      <c r="G2013" s="40">
        <v>316103.71999999997</v>
      </c>
      <c r="H2013" s="2"/>
    </row>
    <row r="2014" spans="1:8" ht="96.75" customHeight="1">
      <c r="A2014" s="38" t="s">
        <v>409</v>
      </c>
      <c r="B2014" s="39" t="s">
        <v>901</v>
      </c>
      <c r="C2014" s="39" t="s">
        <v>2383</v>
      </c>
      <c r="D2014" s="39" t="s">
        <v>2270</v>
      </c>
      <c r="E2014" s="39" t="s">
        <v>410</v>
      </c>
      <c r="F2014" s="39" t="s">
        <v>2302</v>
      </c>
      <c r="G2014" s="40">
        <v>21492.06</v>
      </c>
      <c r="H2014" s="2"/>
    </row>
    <row r="2015" spans="1:8" ht="46.8">
      <c r="A2015" s="38" t="s">
        <v>411</v>
      </c>
      <c r="B2015" s="39" t="s">
        <v>901</v>
      </c>
      <c r="C2015" s="39" t="s">
        <v>2383</v>
      </c>
      <c r="D2015" s="39" t="s">
        <v>2270</v>
      </c>
      <c r="E2015" s="39" t="s">
        <v>412</v>
      </c>
      <c r="F2015" s="39" t="s">
        <v>2302</v>
      </c>
      <c r="G2015" s="40">
        <v>570086.69999999995</v>
      </c>
      <c r="H2015" s="2"/>
    </row>
    <row r="2016" spans="1:8" ht="46.8">
      <c r="A2016" s="38" t="s">
        <v>413</v>
      </c>
      <c r="B2016" s="39" t="s">
        <v>901</v>
      </c>
      <c r="C2016" s="39" t="s">
        <v>2383</v>
      </c>
      <c r="D2016" s="39" t="s">
        <v>2270</v>
      </c>
      <c r="E2016" s="39" t="s">
        <v>414</v>
      </c>
      <c r="F2016" s="39" t="s">
        <v>2302</v>
      </c>
      <c r="G2016" s="40">
        <v>10000</v>
      </c>
      <c r="H2016" s="2"/>
    </row>
    <row r="2017" spans="1:8" ht="62.4">
      <c r="A2017" s="38" t="s">
        <v>415</v>
      </c>
      <c r="B2017" s="39" t="s">
        <v>901</v>
      </c>
      <c r="C2017" s="39" t="s">
        <v>2383</v>
      </c>
      <c r="D2017" s="39" t="s">
        <v>2270</v>
      </c>
      <c r="E2017" s="39" t="s">
        <v>416</v>
      </c>
      <c r="F2017" s="39" t="s">
        <v>2302</v>
      </c>
      <c r="G2017" s="40">
        <v>267860.40000000002</v>
      </c>
      <c r="H2017" s="2"/>
    </row>
    <row r="2018" spans="1:8" ht="95.25" customHeight="1">
      <c r="A2018" s="38" t="s">
        <v>417</v>
      </c>
      <c r="B2018" s="39" t="s">
        <v>901</v>
      </c>
      <c r="C2018" s="39" t="s">
        <v>2383</v>
      </c>
      <c r="D2018" s="39" t="s">
        <v>2270</v>
      </c>
      <c r="E2018" s="39" t="s">
        <v>418</v>
      </c>
      <c r="F2018" s="39" t="s">
        <v>2302</v>
      </c>
      <c r="G2018" s="40">
        <v>37958.199999999997</v>
      </c>
      <c r="H2018" s="2"/>
    </row>
    <row r="2019" spans="1:8" ht="168" customHeight="1">
      <c r="A2019" s="38" t="s">
        <v>419</v>
      </c>
      <c r="B2019" s="39" t="s">
        <v>901</v>
      </c>
      <c r="C2019" s="39" t="s">
        <v>2383</v>
      </c>
      <c r="D2019" s="39" t="s">
        <v>2270</v>
      </c>
      <c r="E2019" s="39" t="s">
        <v>420</v>
      </c>
      <c r="F2019" s="39" t="s">
        <v>2302</v>
      </c>
      <c r="G2019" s="40">
        <v>10369.450000000001</v>
      </c>
      <c r="H2019" s="2"/>
    </row>
    <row r="2020" spans="1:8" ht="78">
      <c r="A2020" s="38" t="s">
        <v>421</v>
      </c>
      <c r="B2020" s="39" t="s">
        <v>901</v>
      </c>
      <c r="C2020" s="39" t="s">
        <v>2383</v>
      </c>
      <c r="D2020" s="39" t="s">
        <v>2270</v>
      </c>
      <c r="E2020" s="39" t="s">
        <v>422</v>
      </c>
      <c r="F2020" s="39" t="s">
        <v>2302</v>
      </c>
      <c r="G2020" s="40">
        <v>617862.53</v>
      </c>
      <c r="H2020" s="2"/>
    </row>
    <row r="2021" spans="1:8" ht="15.6">
      <c r="A2021" s="35" t="s">
        <v>2312</v>
      </c>
      <c r="B2021" s="36" t="s">
        <v>901</v>
      </c>
      <c r="C2021" s="36" t="s">
        <v>2383</v>
      </c>
      <c r="D2021" s="36" t="s">
        <v>2270</v>
      </c>
      <c r="E2021" s="36" t="s">
        <v>1860</v>
      </c>
      <c r="F2021" s="36"/>
      <c r="G2021" s="37">
        <f>G2022+G2041</f>
        <v>12655993.09</v>
      </c>
      <c r="H2021" s="2"/>
    </row>
    <row r="2022" spans="1:8" ht="78">
      <c r="A2022" s="41" t="s">
        <v>423</v>
      </c>
      <c r="B2022" s="42" t="s">
        <v>901</v>
      </c>
      <c r="C2022" s="42" t="s">
        <v>2383</v>
      </c>
      <c r="D2022" s="42" t="s">
        <v>2270</v>
      </c>
      <c r="E2022" s="42" t="s">
        <v>424</v>
      </c>
      <c r="F2022" s="42"/>
      <c r="G2022" s="43">
        <f>G2023+G2024+G2025+G2026+G2027+G2028+G2029+G2030+G2031+G2032+G2033+G2034+G2035+G2036+G2037+G2038+G2039+G2040</f>
        <v>12391342.92</v>
      </c>
      <c r="H2022" s="2"/>
    </row>
    <row r="2023" spans="1:8" ht="78">
      <c r="A2023" s="38" t="s">
        <v>425</v>
      </c>
      <c r="B2023" s="39" t="s">
        <v>901</v>
      </c>
      <c r="C2023" s="39" t="s">
        <v>2383</v>
      </c>
      <c r="D2023" s="39" t="s">
        <v>2270</v>
      </c>
      <c r="E2023" s="39" t="s">
        <v>426</v>
      </c>
      <c r="F2023" s="39" t="s">
        <v>2263</v>
      </c>
      <c r="G2023" s="40">
        <v>2272.23</v>
      </c>
      <c r="H2023" s="2"/>
    </row>
    <row r="2024" spans="1:8" ht="93.6">
      <c r="A2024" s="38" t="s">
        <v>427</v>
      </c>
      <c r="B2024" s="39" t="s">
        <v>901</v>
      </c>
      <c r="C2024" s="39" t="s">
        <v>2383</v>
      </c>
      <c r="D2024" s="39" t="s">
        <v>2270</v>
      </c>
      <c r="E2024" s="39" t="s">
        <v>428</v>
      </c>
      <c r="F2024" s="39" t="s">
        <v>2260</v>
      </c>
      <c r="G2024" s="40">
        <v>181931.05</v>
      </c>
      <c r="H2024" s="2"/>
    </row>
    <row r="2025" spans="1:8" ht="166.5" customHeight="1">
      <c r="A2025" s="38" t="s">
        <v>429</v>
      </c>
      <c r="B2025" s="39" t="s">
        <v>901</v>
      </c>
      <c r="C2025" s="39" t="s">
        <v>2383</v>
      </c>
      <c r="D2025" s="39" t="s">
        <v>2270</v>
      </c>
      <c r="E2025" s="39" t="s">
        <v>430</v>
      </c>
      <c r="F2025" s="39" t="s">
        <v>2252</v>
      </c>
      <c r="G2025" s="40">
        <v>12819.76</v>
      </c>
      <c r="H2025" s="2"/>
    </row>
    <row r="2026" spans="1:8" ht="62.4">
      <c r="A2026" s="38" t="s">
        <v>431</v>
      </c>
      <c r="B2026" s="39" t="s">
        <v>901</v>
      </c>
      <c r="C2026" s="39" t="s">
        <v>2383</v>
      </c>
      <c r="D2026" s="39" t="s">
        <v>2270</v>
      </c>
      <c r="E2026" s="39" t="s">
        <v>432</v>
      </c>
      <c r="F2026" s="39" t="s">
        <v>2307</v>
      </c>
      <c r="G2026" s="40">
        <v>14600</v>
      </c>
      <c r="H2026" s="2"/>
    </row>
    <row r="2027" spans="1:8" ht="133.5" customHeight="1">
      <c r="A2027" s="38" t="s">
        <v>433</v>
      </c>
      <c r="B2027" s="39" t="s">
        <v>901</v>
      </c>
      <c r="C2027" s="39" t="s">
        <v>2383</v>
      </c>
      <c r="D2027" s="39" t="s">
        <v>2270</v>
      </c>
      <c r="E2027" s="39" t="s">
        <v>434</v>
      </c>
      <c r="F2027" s="39" t="s">
        <v>2307</v>
      </c>
      <c r="G2027" s="40">
        <v>15818.56</v>
      </c>
      <c r="H2027" s="2"/>
    </row>
    <row r="2028" spans="1:8" ht="149.25" customHeight="1">
      <c r="A2028" s="38" t="s">
        <v>435</v>
      </c>
      <c r="B2028" s="39" t="s">
        <v>901</v>
      </c>
      <c r="C2028" s="39" t="s">
        <v>2383</v>
      </c>
      <c r="D2028" s="39" t="s">
        <v>2270</v>
      </c>
      <c r="E2028" s="39" t="s">
        <v>436</v>
      </c>
      <c r="F2028" s="39" t="s">
        <v>2252</v>
      </c>
      <c r="G2028" s="40">
        <v>27194.5</v>
      </c>
      <c r="H2028" s="2"/>
    </row>
    <row r="2029" spans="1:8" ht="93.6">
      <c r="A2029" s="38" t="s">
        <v>437</v>
      </c>
      <c r="B2029" s="39" t="s">
        <v>901</v>
      </c>
      <c r="C2029" s="39" t="s">
        <v>2383</v>
      </c>
      <c r="D2029" s="39" t="s">
        <v>2270</v>
      </c>
      <c r="E2029" s="39" t="s">
        <v>438</v>
      </c>
      <c r="F2029" s="39" t="s">
        <v>2307</v>
      </c>
      <c r="G2029" s="40">
        <v>10384.5</v>
      </c>
      <c r="H2029" s="2"/>
    </row>
    <row r="2030" spans="1:8" ht="156">
      <c r="A2030" s="38" t="s">
        <v>439</v>
      </c>
      <c r="B2030" s="39" t="s">
        <v>901</v>
      </c>
      <c r="C2030" s="39" t="s">
        <v>2383</v>
      </c>
      <c r="D2030" s="39" t="s">
        <v>2270</v>
      </c>
      <c r="E2030" s="39" t="s">
        <v>440</v>
      </c>
      <c r="F2030" s="39" t="s">
        <v>2302</v>
      </c>
      <c r="G2030" s="40">
        <v>10954234.1</v>
      </c>
      <c r="H2030" s="2"/>
    </row>
    <row r="2031" spans="1:8" ht="109.2">
      <c r="A2031" s="38" t="s">
        <v>441</v>
      </c>
      <c r="B2031" s="39" t="s">
        <v>901</v>
      </c>
      <c r="C2031" s="39" t="s">
        <v>2383</v>
      </c>
      <c r="D2031" s="39" t="s">
        <v>2270</v>
      </c>
      <c r="E2031" s="39" t="s">
        <v>442</v>
      </c>
      <c r="F2031" s="39" t="s">
        <v>2260</v>
      </c>
      <c r="G2031" s="40">
        <v>16422.52</v>
      </c>
      <c r="H2031" s="2"/>
    </row>
    <row r="2032" spans="1:8" ht="124.8">
      <c r="A2032" s="38" t="s">
        <v>443</v>
      </c>
      <c r="B2032" s="39" t="s">
        <v>901</v>
      </c>
      <c r="C2032" s="39" t="s">
        <v>2383</v>
      </c>
      <c r="D2032" s="39" t="s">
        <v>2270</v>
      </c>
      <c r="E2032" s="39" t="s">
        <v>444</v>
      </c>
      <c r="F2032" s="39" t="s">
        <v>2252</v>
      </c>
      <c r="G2032" s="40">
        <v>703992.76</v>
      </c>
      <c r="H2032" s="2"/>
    </row>
    <row r="2033" spans="1:8" ht="78">
      <c r="A2033" s="38" t="s">
        <v>445</v>
      </c>
      <c r="B2033" s="39" t="s">
        <v>901</v>
      </c>
      <c r="C2033" s="39" t="s">
        <v>2383</v>
      </c>
      <c r="D2033" s="39" t="s">
        <v>2270</v>
      </c>
      <c r="E2033" s="39" t="s">
        <v>444</v>
      </c>
      <c r="F2033" s="39" t="s">
        <v>2260</v>
      </c>
      <c r="G2033" s="40">
        <v>236369.28</v>
      </c>
      <c r="H2033" s="2"/>
    </row>
    <row r="2034" spans="1:8" ht="62.4">
      <c r="A2034" s="38" t="s">
        <v>446</v>
      </c>
      <c r="B2034" s="39" t="s">
        <v>901</v>
      </c>
      <c r="C2034" s="39" t="s">
        <v>2383</v>
      </c>
      <c r="D2034" s="39" t="s">
        <v>2270</v>
      </c>
      <c r="E2034" s="39" t="s">
        <v>444</v>
      </c>
      <c r="F2034" s="39" t="s">
        <v>2263</v>
      </c>
      <c r="G2034" s="40">
        <v>12261.71</v>
      </c>
      <c r="H2034" s="2"/>
    </row>
    <row r="2035" spans="1:8" ht="55.5" customHeight="1">
      <c r="A2035" s="38" t="s">
        <v>447</v>
      </c>
      <c r="B2035" s="39" t="s">
        <v>901</v>
      </c>
      <c r="C2035" s="39" t="s">
        <v>2383</v>
      </c>
      <c r="D2035" s="39" t="s">
        <v>2270</v>
      </c>
      <c r="E2035" s="39" t="s">
        <v>444</v>
      </c>
      <c r="F2035" s="39" t="s">
        <v>2297</v>
      </c>
      <c r="G2035" s="40">
        <v>10149.81</v>
      </c>
      <c r="H2035" s="2"/>
    </row>
    <row r="2036" spans="1:8" ht="140.4">
      <c r="A2036" s="38" t="s">
        <v>448</v>
      </c>
      <c r="B2036" s="39" t="s">
        <v>901</v>
      </c>
      <c r="C2036" s="39" t="s">
        <v>2383</v>
      </c>
      <c r="D2036" s="39" t="s">
        <v>2270</v>
      </c>
      <c r="E2036" s="39" t="s">
        <v>449</v>
      </c>
      <c r="F2036" s="39" t="s">
        <v>2252</v>
      </c>
      <c r="G2036" s="40">
        <v>53112.31</v>
      </c>
      <c r="H2036" s="2"/>
    </row>
    <row r="2037" spans="1:8" ht="93.6">
      <c r="A2037" s="38" t="s">
        <v>450</v>
      </c>
      <c r="B2037" s="39" t="s">
        <v>901</v>
      </c>
      <c r="C2037" s="39" t="s">
        <v>2383</v>
      </c>
      <c r="D2037" s="39" t="s">
        <v>2270</v>
      </c>
      <c r="E2037" s="39" t="s">
        <v>449</v>
      </c>
      <c r="F2037" s="39" t="s">
        <v>2260</v>
      </c>
      <c r="G2037" s="40">
        <v>1734.2</v>
      </c>
      <c r="H2037" s="2"/>
    </row>
    <row r="2038" spans="1:8" ht="114" customHeight="1">
      <c r="A2038" s="38" t="s">
        <v>451</v>
      </c>
      <c r="B2038" s="39" t="s">
        <v>901</v>
      </c>
      <c r="C2038" s="39" t="s">
        <v>2383</v>
      </c>
      <c r="D2038" s="39" t="s">
        <v>2270</v>
      </c>
      <c r="E2038" s="39" t="s">
        <v>452</v>
      </c>
      <c r="F2038" s="39" t="s">
        <v>2252</v>
      </c>
      <c r="G2038" s="40">
        <v>80310.23</v>
      </c>
      <c r="H2038" s="2"/>
    </row>
    <row r="2039" spans="1:8" ht="62.4">
      <c r="A2039" s="38" t="s">
        <v>453</v>
      </c>
      <c r="B2039" s="39" t="s">
        <v>901</v>
      </c>
      <c r="C2039" s="39" t="s">
        <v>2383</v>
      </c>
      <c r="D2039" s="39" t="s">
        <v>2270</v>
      </c>
      <c r="E2039" s="39" t="s">
        <v>452</v>
      </c>
      <c r="F2039" s="39" t="s">
        <v>2260</v>
      </c>
      <c r="G2039" s="40">
        <v>54992.26</v>
      </c>
      <c r="H2039" s="2"/>
    </row>
    <row r="2040" spans="1:8" ht="46.8">
      <c r="A2040" s="38" t="s">
        <v>454</v>
      </c>
      <c r="B2040" s="39" t="s">
        <v>901</v>
      </c>
      <c r="C2040" s="39" t="s">
        <v>2383</v>
      </c>
      <c r="D2040" s="39" t="s">
        <v>2270</v>
      </c>
      <c r="E2040" s="39" t="s">
        <v>452</v>
      </c>
      <c r="F2040" s="39" t="s">
        <v>2297</v>
      </c>
      <c r="G2040" s="40">
        <v>2743.14</v>
      </c>
      <c r="H2040" s="2"/>
    </row>
    <row r="2041" spans="1:8" ht="62.4">
      <c r="A2041" s="41" t="s">
        <v>455</v>
      </c>
      <c r="B2041" s="42" t="s">
        <v>901</v>
      </c>
      <c r="C2041" s="42" t="s">
        <v>2383</v>
      </c>
      <c r="D2041" s="42" t="s">
        <v>2270</v>
      </c>
      <c r="E2041" s="42" t="s">
        <v>456</v>
      </c>
      <c r="F2041" s="42"/>
      <c r="G2041" s="43">
        <f>G2042+G2043+G2044+G2045</f>
        <v>264650.17</v>
      </c>
      <c r="H2041" s="2"/>
    </row>
    <row r="2042" spans="1:8" ht="117" customHeight="1">
      <c r="A2042" s="38" t="s">
        <v>457</v>
      </c>
      <c r="B2042" s="39" t="s">
        <v>901</v>
      </c>
      <c r="C2042" s="39" t="s">
        <v>2383</v>
      </c>
      <c r="D2042" s="39" t="s">
        <v>2270</v>
      </c>
      <c r="E2042" s="39" t="s">
        <v>458</v>
      </c>
      <c r="F2042" s="39" t="s">
        <v>2252</v>
      </c>
      <c r="G2042" s="40">
        <v>175914.68</v>
      </c>
      <c r="H2042" s="2"/>
    </row>
    <row r="2043" spans="1:8" ht="62.4">
      <c r="A2043" s="38" t="s">
        <v>459</v>
      </c>
      <c r="B2043" s="39" t="s">
        <v>901</v>
      </c>
      <c r="C2043" s="39" t="s">
        <v>2383</v>
      </c>
      <c r="D2043" s="39" t="s">
        <v>2270</v>
      </c>
      <c r="E2043" s="39" t="s">
        <v>458</v>
      </c>
      <c r="F2043" s="39" t="s">
        <v>2260</v>
      </c>
      <c r="G2043" s="40">
        <v>80373.2</v>
      </c>
      <c r="H2043" s="2"/>
    </row>
    <row r="2044" spans="1:8" ht="46.8">
      <c r="A2044" s="38" t="s">
        <v>460</v>
      </c>
      <c r="B2044" s="39" t="s">
        <v>901</v>
      </c>
      <c r="C2044" s="39" t="s">
        <v>2383</v>
      </c>
      <c r="D2044" s="39" t="s">
        <v>2270</v>
      </c>
      <c r="E2044" s="39" t="s">
        <v>458</v>
      </c>
      <c r="F2044" s="39" t="s">
        <v>2263</v>
      </c>
      <c r="G2044" s="40">
        <v>5730.3</v>
      </c>
      <c r="H2044" s="2"/>
    </row>
    <row r="2045" spans="1:8" ht="46.8">
      <c r="A2045" s="38" t="s">
        <v>461</v>
      </c>
      <c r="B2045" s="39" t="s">
        <v>901</v>
      </c>
      <c r="C2045" s="39" t="s">
        <v>2383</v>
      </c>
      <c r="D2045" s="39" t="s">
        <v>2270</v>
      </c>
      <c r="E2045" s="39" t="s">
        <v>458</v>
      </c>
      <c r="F2045" s="39" t="s">
        <v>2297</v>
      </c>
      <c r="G2045" s="40">
        <v>2631.99</v>
      </c>
      <c r="H2045" s="2"/>
    </row>
    <row r="2046" spans="1:8" ht="62.4">
      <c r="A2046" s="33" t="s">
        <v>2101</v>
      </c>
      <c r="B2046" s="34" t="s">
        <v>901</v>
      </c>
      <c r="C2046" s="34" t="s">
        <v>2383</v>
      </c>
      <c r="D2046" s="34" t="s">
        <v>2270</v>
      </c>
      <c r="E2046" s="34" t="s">
        <v>2102</v>
      </c>
      <c r="F2046" s="34"/>
      <c r="G2046" s="18">
        <f>G2047</f>
        <v>1000</v>
      </c>
      <c r="H2046" s="2"/>
    </row>
    <row r="2047" spans="1:8" ht="15.6">
      <c r="A2047" s="35" t="s">
        <v>2312</v>
      </c>
      <c r="B2047" s="36" t="s">
        <v>901</v>
      </c>
      <c r="C2047" s="36" t="s">
        <v>2383</v>
      </c>
      <c r="D2047" s="36" t="s">
        <v>2270</v>
      </c>
      <c r="E2047" s="36" t="s">
        <v>1299</v>
      </c>
      <c r="F2047" s="36"/>
      <c r="G2047" s="37">
        <f>G2048</f>
        <v>1000</v>
      </c>
      <c r="H2047" s="2"/>
    </row>
    <row r="2048" spans="1:8" ht="62.4">
      <c r="A2048" s="41" t="s">
        <v>1300</v>
      </c>
      <c r="B2048" s="42" t="s">
        <v>901</v>
      </c>
      <c r="C2048" s="42" t="s">
        <v>2383</v>
      </c>
      <c r="D2048" s="42" t="s">
        <v>2270</v>
      </c>
      <c r="E2048" s="42" t="s">
        <v>1301</v>
      </c>
      <c r="F2048" s="42"/>
      <c r="G2048" s="43">
        <f>G2049</f>
        <v>1000</v>
      </c>
      <c r="H2048" s="2"/>
    </row>
    <row r="2049" spans="1:8" ht="133.5" customHeight="1">
      <c r="A2049" s="38" t="s">
        <v>462</v>
      </c>
      <c r="B2049" s="39" t="s">
        <v>901</v>
      </c>
      <c r="C2049" s="39" t="s">
        <v>2383</v>
      </c>
      <c r="D2049" s="39" t="s">
        <v>2270</v>
      </c>
      <c r="E2049" s="39" t="s">
        <v>1303</v>
      </c>
      <c r="F2049" s="39" t="s">
        <v>2260</v>
      </c>
      <c r="G2049" s="40">
        <v>1000</v>
      </c>
      <c r="H2049" s="2"/>
    </row>
    <row r="2050" spans="1:8" ht="31.2">
      <c r="A2050" s="33" t="s">
        <v>2290</v>
      </c>
      <c r="B2050" s="34" t="s">
        <v>901</v>
      </c>
      <c r="C2050" s="34" t="s">
        <v>2383</v>
      </c>
      <c r="D2050" s="34" t="s">
        <v>2270</v>
      </c>
      <c r="E2050" s="34" t="s">
        <v>2291</v>
      </c>
      <c r="F2050" s="34"/>
      <c r="G2050" s="18">
        <f>G2051</f>
        <v>6028.78</v>
      </c>
      <c r="H2050" s="2"/>
    </row>
    <row r="2051" spans="1:8" ht="15.6">
      <c r="A2051" s="35" t="s">
        <v>2292</v>
      </c>
      <c r="B2051" s="36" t="s">
        <v>901</v>
      </c>
      <c r="C2051" s="36" t="s">
        <v>2383</v>
      </c>
      <c r="D2051" s="36" t="s">
        <v>2270</v>
      </c>
      <c r="E2051" s="36" t="s">
        <v>2293</v>
      </c>
      <c r="F2051" s="36"/>
      <c r="G2051" s="37">
        <f>G2052+G2053+G2054+G2055+G2056</f>
        <v>6028.78</v>
      </c>
      <c r="H2051" s="2"/>
    </row>
    <row r="2052" spans="1:8" ht="114" customHeight="1">
      <c r="A2052" s="38" t="s">
        <v>1096</v>
      </c>
      <c r="B2052" s="39" t="s">
        <v>901</v>
      </c>
      <c r="C2052" s="39" t="s">
        <v>2383</v>
      </c>
      <c r="D2052" s="39" t="s">
        <v>2270</v>
      </c>
      <c r="E2052" s="39" t="s">
        <v>1260</v>
      </c>
      <c r="F2052" s="39" t="s">
        <v>2252</v>
      </c>
      <c r="G2052" s="40">
        <v>71.180000000000007</v>
      </c>
      <c r="H2052" s="2"/>
    </row>
    <row r="2053" spans="1:8" ht="62.4">
      <c r="A2053" s="38" t="s">
        <v>1259</v>
      </c>
      <c r="B2053" s="39" t="s">
        <v>901</v>
      </c>
      <c r="C2053" s="39" t="s">
        <v>2383</v>
      </c>
      <c r="D2053" s="39" t="s">
        <v>2270</v>
      </c>
      <c r="E2053" s="39" t="s">
        <v>1260</v>
      </c>
      <c r="F2053" s="39" t="s">
        <v>2260</v>
      </c>
      <c r="G2053" s="40">
        <v>4680.55</v>
      </c>
      <c r="H2053" s="2"/>
    </row>
    <row r="2054" spans="1:8" ht="64.5" customHeight="1">
      <c r="A2054" s="38" t="s">
        <v>1097</v>
      </c>
      <c r="B2054" s="39" t="s">
        <v>901</v>
      </c>
      <c r="C2054" s="39" t="s">
        <v>2383</v>
      </c>
      <c r="D2054" s="39" t="s">
        <v>2270</v>
      </c>
      <c r="E2054" s="39" t="s">
        <v>1260</v>
      </c>
      <c r="F2054" s="39" t="s">
        <v>2263</v>
      </c>
      <c r="G2054" s="40">
        <v>504.94</v>
      </c>
      <c r="H2054" s="2"/>
    </row>
    <row r="2055" spans="1:8" ht="46.8">
      <c r="A2055" s="38" t="s">
        <v>463</v>
      </c>
      <c r="B2055" s="39" t="s">
        <v>901</v>
      </c>
      <c r="C2055" s="39" t="s">
        <v>2383</v>
      </c>
      <c r="D2055" s="39" t="s">
        <v>2270</v>
      </c>
      <c r="E2055" s="39" t="s">
        <v>1260</v>
      </c>
      <c r="F2055" s="39" t="s">
        <v>2297</v>
      </c>
      <c r="G2055" s="40">
        <v>1</v>
      </c>
      <c r="H2055" s="2"/>
    </row>
    <row r="2056" spans="1:8" ht="78">
      <c r="A2056" s="38" t="s">
        <v>1261</v>
      </c>
      <c r="B2056" s="39" t="s">
        <v>901</v>
      </c>
      <c r="C2056" s="39" t="s">
        <v>2383</v>
      </c>
      <c r="D2056" s="39" t="s">
        <v>2270</v>
      </c>
      <c r="E2056" s="39" t="s">
        <v>1262</v>
      </c>
      <c r="F2056" s="39" t="s">
        <v>2260</v>
      </c>
      <c r="G2056" s="40">
        <v>771.11</v>
      </c>
      <c r="H2056" s="2"/>
    </row>
    <row r="2057" spans="1:8" ht="15.6">
      <c r="A2057" s="47" t="s">
        <v>1277</v>
      </c>
      <c r="B2057" s="48" t="s">
        <v>901</v>
      </c>
      <c r="C2057" s="48" t="s">
        <v>2383</v>
      </c>
      <c r="D2057" s="48" t="s">
        <v>2247</v>
      </c>
      <c r="E2057" s="48"/>
      <c r="F2057" s="48"/>
      <c r="G2057" s="49">
        <f>G2058+G2062</f>
        <v>132757.79999999999</v>
      </c>
      <c r="H2057" s="2"/>
    </row>
    <row r="2058" spans="1:8" ht="50.25" customHeight="1">
      <c r="A2058" s="33" t="s">
        <v>2024</v>
      </c>
      <c r="B2058" s="34" t="s">
        <v>901</v>
      </c>
      <c r="C2058" s="34" t="s">
        <v>2383</v>
      </c>
      <c r="D2058" s="34" t="s">
        <v>2247</v>
      </c>
      <c r="E2058" s="34" t="s">
        <v>2025</v>
      </c>
      <c r="F2058" s="34"/>
      <c r="G2058" s="18">
        <f>G2059</f>
        <v>4936.8</v>
      </c>
      <c r="H2058" s="2"/>
    </row>
    <row r="2059" spans="1:8" ht="15.6">
      <c r="A2059" s="35" t="s">
        <v>2312</v>
      </c>
      <c r="B2059" s="36" t="s">
        <v>901</v>
      </c>
      <c r="C2059" s="36" t="s">
        <v>2383</v>
      </c>
      <c r="D2059" s="36" t="s">
        <v>2247</v>
      </c>
      <c r="E2059" s="36" t="s">
        <v>1750</v>
      </c>
      <c r="F2059" s="36"/>
      <c r="G2059" s="37">
        <f>G2060</f>
        <v>4936.8</v>
      </c>
      <c r="H2059" s="2"/>
    </row>
    <row r="2060" spans="1:8" ht="31.2">
      <c r="A2060" s="41" t="s">
        <v>1501</v>
      </c>
      <c r="B2060" s="42" t="s">
        <v>901</v>
      </c>
      <c r="C2060" s="42" t="s">
        <v>2383</v>
      </c>
      <c r="D2060" s="42" t="s">
        <v>2247</v>
      </c>
      <c r="E2060" s="42" t="s">
        <v>1502</v>
      </c>
      <c r="F2060" s="42"/>
      <c r="G2060" s="43">
        <f>G2061</f>
        <v>4936.8</v>
      </c>
      <c r="H2060" s="2"/>
    </row>
    <row r="2061" spans="1:8" ht="78">
      <c r="A2061" s="38" t="s">
        <v>926</v>
      </c>
      <c r="B2061" s="39" t="s">
        <v>901</v>
      </c>
      <c r="C2061" s="39" t="s">
        <v>2383</v>
      </c>
      <c r="D2061" s="39" t="s">
        <v>2247</v>
      </c>
      <c r="E2061" s="39" t="s">
        <v>354</v>
      </c>
      <c r="F2061" s="39" t="s">
        <v>2302</v>
      </c>
      <c r="G2061" s="40">
        <v>4936.8</v>
      </c>
      <c r="H2061" s="2"/>
    </row>
    <row r="2062" spans="1:8" ht="31.2">
      <c r="A2062" s="33" t="s">
        <v>1858</v>
      </c>
      <c r="B2062" s="34" t="s">
        <v>901</v>
      </c>
      <c r="C2062" s="34" t="s">
        <v>2383</v>
      </c>
      <c r="D2062" s="34" t="s">
        <v>2247</v>
      </c>
      <c r="E2062" s="34" t="s">
        <v>1859</v>
      </c>
      <c r="F2062" s="34"/>
      <c r="G2062" s="18">
        <f>G2063+G2066</f>
        <v>127821</v>
      </c>
      <c r="H2062" s="2"/>
    </row>
    <row r="2063" spans="1:8" ht="62.4">
      <c r="A2063" s="35" t="s">
        <v>2587</v>
      </c>
      <c r="B2063" s="36" t="s">
        <v>901</v>
      </c>
      <c r="C2063" s="36" t="s">
        <v>2383</v>
      </c>
      <c r="D2063" s="36" t="s">
        <v>2247</v>
      </c>
      <c r="E2063" s="36" t="s">
        <v>355</v>
      </c>
      <c r="F2063" s="36"/>
      <c r="G2063" s="37">
        <f>G2064</f>
        <v>52330.7</v>
      </c>
      <c r="H2063" s="2"/>
    </row>
    <row r="2064" spans="1:8" ht="31.2">
      <c r="A2064" s="41" t="s">
        <v>399</v>
      </c>
      <c r="B2064" s="42" t="s">
        <v>901</v>
      </c>
      <c r="C2064" s="42" t="s">
        <v>2383</v>
      </c>
      <c r="D2064" s="42" t="s">
        <v>2247</v>
      </c>
      <c r="E2064" s="42" t="s">
        <v>400</v>
      </c>
      <c r="F2064" s="42"/>
      <c r="G2064" s="43">
        <f>G2065</f>
        <v>52330.7</v>
      </c>
      <c r="H2064" s="2"/>
    </row>
    <row r="2065" spans="1:8" ht="62.4">
      <c r="A2065" s="38" t="s">
        <v>464</v>
      </c>
      <c r="B2065" s="39" t="s">
        <v>901</v>
      </c>
      <c r="C2065" s="39" t="s">
        <v>2383</v>
      </c>
      <c r="D2065" s="39" t="s">
        <v>2247</v>
      </c>
      <c r="E2065" s="39" t="s">
        <v>402</v>
      </c>
      <c r="F2065" s="39" t="s">
        <v>2307</v>
      </c>
      <c r="G2065" s="40">
        <v>52330.7</v>
      </c>
      <c r="H2065" s="2"/>
    </row>
    <row r="2066" spans="1:8" ht="15.6">
      <c r="A2066" s="35" t="s">
        <v>2312</v>
      </c>
      <c r="B2066" s="36" t="s">
        <v>901</v>
      </c>
      <c r="C2066" s="36" t="s">
        <v>2383</v>
      </c>
      <c r="D2066" s="36" t="s">
        <v>2247</v>
      </c>
      <c r="E2066" s="36" t="s">
        <v>1860</v>
      </c>
      <c r="F2066" s="36"/>
      <c r="G2066" s="37">
        <f>G2067</f>
        <v>75490.3</v>
      </c>
      <c r="H2066" s="2"/>
    </row>
    <row r="2067" spans="1:8" ht="78">
      <c r="A2067" s="41" t="s">
        <v>423</v>
      </c>
      <c r="B2067" s="42" t="s">
        <v>901</v>
      </c>
      <c r="C2067" s="42" t="s">
        <v>2383</v>
      </c>
      <c r="D2067" s="42" t="s">
        <v>2247</v>
      </c>
      <c r="E2067" s="42" t="s">
        <v>424</v>
      </c>
      <c r="F2067" s="42"/>
      <c r="G2067" s="43">
        <f>G2068+G2069</f>
        <v>75490.3</v>
      </c>
      <c r="H2067" s="2"/>
    </row>
    <row r="2068" spans="1:8" ht="71.25" customHeight="1">
      <c r="A2068" s="38" t="s">
        <v>465</v>
      </c>
      <c r="B2068" s="39" t="s">
        <v>901</v>
      </c>
      <c r="C2068" s="39" t="s">
        <v>2383</v>
      </c>
      <c r="D2068" s="39" t="s">
        <v>2247</v>
      </c>
      <c r="E2068" s="39" t="s">
        <v>466</v>
      </c>
      <c r="F2068" s="39" t="s">
        <v>2307</v>
      </c>
      <c r="G2068" s="40">
        <v>13723.7</v>
      </c>
      <c r="H2068" s="2"/>
    </row>
    <row r="2069" spans="1:8" ht="124.8">
      <c r="A2069" s="38" t="s">
        <v>467</v>
      </c>
      <c r="B2069" s="39" t="s">
        <v>901</v>
      </c>
      <c r="C2069" s="39" t="s">
        <v>2383</v>
      </c>
      <c r="D2069" s="39" t="s">
        <v>2247</v>
      </c>
      <c r="E2069" s="39" t="s">
        <v>468</v>
      </c>
      <c r="F2069" s="39" t="s">
        <v>2307</v>
      </c>
      <c r="G2069" s="40">
        <v>61766.6</v>
      </c>
      <c r="H2069" s="2"/>
    </row>
    <row r="2070" spans="1:8" ht="15.6">
      <c r="A2070" s="47" t="s">
        <v>2385</v>
      </c>
      <c r="B2070" s="48" t="s">
        <v>901</v>
      </c>
      <c r="C2070" s="48" t="s">
        <v>2383</v>
      </c>
      <c r="D2070" s="48" t="s">
        <v>2276</v>
      </c>
      <c r="E2070" s="48"/>
      <c r="F2070" s="48"/>
      <c r="G2070" s="49">
        <f>G2071+G2076+G2093+G2097</f>
        <v>2504720.52</v>
      </c>
      <c r="H2070" s="2"/>
    </row>
    <row r="2071" spans="1:8" ht="53.25" customHeight="1">
      <c r="A2071" s="33" t="s">
        <v>2024</v>
      </c>
      <c r="B2071" s="34" t="s">
        <v>901</v>
      </c>
      <c r="C2071" s="34" t="s">
        <v>2383</v>
      </c>
      <c r="D2071" s="34" t="s">
        <v>2276</v>
      </c>
      <c r="E2071" s="34" t="s">
        <v>2025</v>
      </c>
      <c r="F2071" s="34"/>
      <c r="G2071" s="18">
        <f>G2072</f>
        <v>24846.7</v>
      </c>
      <c r="H2071" s="2"/>
    </row>
    <row r="2072" spans="1:8" ht="15.6">
      <c r="A2072" s="35" t="s">
        <v>2312</v>
      </c>
      <c r="B2072" s="36" t="s">
        <v>901</v>
      </c>
      <c r="C2072" s="36" t="s">
        <v>2383</v>
      </c>
      <c r="D2072" s="36" t="s">
        <v>2276</v>
      </c>
      <c r="E2072" s="36" t="s">
        <v>1750</v>
      </c>
      <c r="F2072" s="36"/>
      <c r="G2072" s="37">
        <f>G2073</f>
        <v>24846.7</v>
      </c>
      <c r="H2072" s="2"/>
    </row>
    <row r="2073" spans="1:8" ht="31.2">
      <c r="A2073" s="41" t="s">
        <v>1501</v>
      </c>
      <c r="B2073" s="42" t="s">
        <v>901</v>
      </c>
      <c r="C2073" s="42" t="s">
        <v>2383</v>
      </c>
      <c r="D2073" s="42" t="s">
        <v>2276</v>
      </c>
      <c r="E2073" s="42" t="s">
        <v>1502</v>
      </c>
      <c r="F2073" s="42"/>
      <c r="G2073" s="43">
        <f>G2074+G2075</f>
        <v>24846.7</v>
      </c>
      <c r="H2073" s="2"/>
    </row>
    <row r="2074" spans="1:8" ht="124.8">
      <c r="A2074" s="38" t="s">
        <v>1333</v>
      </c>
      <c r="B2074" s="39" t="s">
        <v>901</v>
      </c>
      <c r="C2074" s="39" t="s">
        <v>2383</v>
      </c>
      <c r="D2074" s="39" t="s">
        <v>2276</v>
      </c>
      <c r="E2074" s="39" t="s">
        <v>469</v>
      </c>
      <c r="F2074" s="39" t="s">
        <v>2307</v>
      </c>
      <c r="G2074" s="40">
        <v>3750</v>
      </c>
      <c r="H2074" s="2"/>
    </row>
    <row r="2075" spans="1:8" ht="187.2">
      <c r="A2075" s="38" t="s">
        <v>470</v>
      </c>
      <c r="B2075" s="39" t="s">
        <v>901</v>
      </c>
      <c r="C2075" s="39" t="s">
        <v>2383</v>
      </c>
      <c r="D2075" s="39" t="s">
        <v>2276</v>
      </c>
      <c r="E2075" s="39" t="s">
        <v>471</v>
      </c>
      <c r="F2075" s="39" t="s">
        <v>2307</v>
      </c>
      <c r="G2075" s="40">
        <v>21096.7</v>
      </c>
      <c r="H2075" s="2"/>
    </row>
    <row r="2076" spans="1:8" ht="31.2">
      <c r="A2076" s="33" t="s">
        <v>1858</v>
      </c>
      <c r="B2076" s="34" t="s">
        <v>901</v>
      </c>
      <c r="C2076" s="34" t="s">
        <v>2383</v>
      </c>
      <c r="D2076" s="34" t="s">
        <v>2276</v>
      </c>
      <c r="E2076" s="34" t="s">
        <v>1859</v>
      </c>
      <c r="F2076" s="34"/>
      <c r="G2076" s="18">
        <f>G2077+G2080</f>
        <v>2435073.8199999998</v>
      </c>
      <c r="H2076" s="2"/>
    </row>
    <row r="2077" spans="1:8" ht="62.4">
      <c r="A2077" s="35" t="s">
        <v>2587</v>
      </c>
      <c r="B2077" s="36" t="s">
        <v>901</v>
      </c>
      <c r="C2077" s="36" t="s">
        <v>2383</v>
      </c>
      <c r="D2077" s="36" t="s">
        <v>2276</v>
      </c>
      <c r="E2077" s="36" t="s">
        <v>355</v>
      </c>
      <c r="F2077" s="36"/>
      <c r="G2077" s="37">
        <f>G2078</f>
        <v>62209.55</v>
      </c>
      <c r="H2077" s="2"/>
    </row>
    <row r="2078" spans="1:8" ht="62.4">
      <c r="A2078" s="41" t="s">
        <v>472</v>
      </c>
      <c r="B2078" s="42" t="s">
        <v>901</v>
      </c>
      <c r="C2078" s="42" t="s">
        <v>2383</v>
      </c>
      <c r="D2078" s="42" t="s">
        <v>2276</v>
      </c>
      <c r="E2078" s="42" t="s">
        <v>473</v>
      </c>
      <c r="F2078" s="42"/>
      <c r="G2078" s="43">
        <f>G2079</f>
        <v>62209.55</v>
      </c>
      <c r="H2078" s="2"/>
    </row>
    <row r="2079" spans="1:8" ht="109.2">
      <c r="A2079" s="38" t="s">
        <v>474</v>
      </c>
      <c r="B2079" s="39" t="s">
        <v>901</v>
      </c>
      <c r="C2079" s="39" t="s">
        <v>2383</v>
      </c>
      <c r="D2079" s="39" t="s">
        <v>2276</v>
      </c>
      <c r="E2079" s="39" t="s">
        <v>475</v>
      </c>
      <c r="F2079" s="39" t="s">
        <v>2307</v>
      </c>
      <c r="G2079" s="40">
        <v>62209.55</v>
      </c>
      <c r="H2079" s="2"/>
    </row>
    <row r="2080" spans="1:8" ht="15.6">
      <c r="A2080" s="35" t="s">
        <v>2312</v>
      </c>
      <c r="B2080" s="36" t="s">
        <v>901</v>
      </c>
      <c r="C2080" s="36" t="s">
        <v>2383</v>
      </c>
      <c r="D2080" s="36" t="s">
        <v>2276</v>
      </c>
      <c r="E2080" s="36" t="s">
        <v>1860</v>
      </c>
      <c r="F2080" s="36"/>
      <c r="G2080" s="37">
        <f>G2081+G2090</f>
        <v>2372864.27</v>
      </c>
      <c r="H2080" s="2"/>
    </row>
    <row r="2081" spans="1:8" ht="109.2">
      <c r="A2081" s="41" t="s">
        <v>1861</v>
      </c>
      <c r="B2081" s="42" t="s">
        <v>901</v>
      </c>
      <c r="C2081" s="42" t="s">
        <v>2383</v>
      </c>
      <c r="D2081" s="42" t="s">
        <v>2276</v>
      </c>
      <c r="E2081" s="42" t="s">
        <v>1862</v>
      </c>
      <c r="F2081" s="42"/>
      <c r="G2081" s="43">
        <f>G2082+G2083+G2084+G2085+G2086+G2087+G2088+G2089</f>
        <v>2017871.8299999998</v>
      </c>
      <c r="H2081" s="2"/>
    </row>
    <row r="2082" spans="1:8" ht="78">
      <c r="A2082" s="38" t="s">
        <v>476</v>
      </c>
      <c r="B2082" s="39" t="s">
        <v>901</v>
      </c>
      <c r="C2082" s="39" t="s">
        <v>2383</v>
      </c>
      <c r="D2082" s="39" t="s">
        <v>2276</v>
      </c>
      <c r="E2082" s="39" t="s">
        <v>477</v>
      </c>
      <c r="F2082" s="39" t="s">
        <v>2307</v>
      </c>
      <c r="G2082" s="40">
        <v>1503716.2</v>
      </c>
      <c r="H2082" s="2"/>
    </row>
    <row r="2083" spans="1:8" ht="46.8">
      <c r="A2083" s="38" t="s">
        <v>478</v>
      </c>
      <c r="B2083" s="39" t="s">
        <v>901</v>
      </c>
      <c r="C2083" s="39" t="s">
        <v>2383</v>
      </c>
      <c r="D2083" s="39" t="s">
        <v>2276</v>
      </c>
      <c r="E2083" s="39" t="s">
        <v>479</v>
      </c>
      <c r="F2083" s="39" t="s">
        <v>2263</v>
      </c>
      <c r="G2083" s="40">
        <v>400</v>
      </c>
      <c r="H2083" s="2"/>
    </row>
    <row r="2084" spans="1:8" ht="78">
      <c r="A2084" s="38" t="s">
        <v>480</v>
      </c>
      <c r="B2084" s="39" t="s">
        <v>901</v>
      </c>
      <c r="C2084" s="39" t="s">
        <v>2383</v>
      </c>
      <c r="D2084" s="39" t="s">
        <v>2276</v>
      </c>
      <c r="E2084" s="39" t="s">
        <v>481</v>
      </c>
      <c r="F2084" s="39" t="s">
        <v>2307</v>
      </c>
      <c r="G2084" s="40">
        <v>972</v>
      </c>
      <c r="H2084" s="2"/>
    </row>
    <row r="2085" spans="1:8" ht="109.2">
      <c r="A2085" s="38" t="s">
        <v>482</v>
      </c>
      <c r="B2085" s="39" t="s">
        <v>901</v>
      </c>
      <c r="C2085" s="39" t="s">
        <v>2383</v>
      </c>
      <c r="D2085" s="39" t="s">
        <v>2276</v>
      </c>
      <c r="E2085" s="39" t="s">
        <v>483</v>
      </c>
      <c r="F2085" s="39" t="s">
        <v>2307</v>
      </c>
      <c r="G2085" s="40">
        <v>3000</v>
      </c>
      <c r="H2085" s="2"/>
    </row>
    <row r="2086" spans="1:8" ht="124.8">
      <c r="A2086" s="38" t="s">
        <v>484</v>
      </c>
      <c r="B2086" s="39" t="s">
        <v>901</v>
      </c>
      <c r="C2086" s="39" t="s">
        <v>2383</v>
      </c>
      <c r="D2086" s="39" t="s">
        <v>2276</v>
      </c>
      <c r="E2086" s="39" t="s">
        <v>485</v>
      </c>
      <c r="F2086" s="39" t="s">
        <v>2307</v>
      </c>
      <c r="G2086" s="40">
        <v>153627.64000000001</v>
      </c>
      <c r="H2086" s="2"/>
    </row>
    <row r="2087" spans="1:8" ht="124.8">
      <c r="A2087" s="38" t="s">
        <v>486</v>
      </c>
      <c r="B2087" s="39" t="s">
        <v>901</v>
      </c>
      <c r="C2087" s="39" t="s">
        <v>2383</v>
      </c>
      <c r="D2087" s="39" t="s">
        <v>2276</v>
      </c>
      <c r="E2087" s="39" t="s">
        <v>487</v>
      </c>
      <c r="F2087" s="39" t="s">
        <v>2307</v>
      </c>
      <c r="G2087" s="40">
        <v>282900.09000000003</v>
      </c>
      <c r="H2087" s="2"/>
    </row>
    <row r="2088" spans="1:8" ht="171.6">
      <c r="A2088" s="38" t="s">
        <v>1863</v>
      </c>
      <c r="B2088" s="39" t="s">
        <v>901</v>
      </c>
      <c r="C2088" s="39" t="s">
        <v>2383</v>
      </c>
      <c r="D2088" s="39" t="s">
        <v>2276</v>
      </c>
      <c r="E2088" s="39" t="s">
        <v>1864</v>
      </c>
      <c r="F2088" s="39" t="s">
        <v>2307</v>
      </c>
      <c r="G2088" s="40">
        <v>54093</v>
      </c>
      <c r="H2088" s="2"/>
    </row>
    <row r="2089" spans="1:8" ht="171.6">
      <c r="A2089" s="38" t="s">
        <v>488</v>
      </c>
      <c r="B2089" s="39" t="s">
        <v>901</v>
      </c>
      <c r="C2089" s="39" t="s">
        <v>2383</v>
      </c>
      <c r="D2089" s="39" t="s">
        <v>2276</v>
      </c>
      <c r="E2089" s="39" t="s">
        <v>489</v>
      </c>
      <c r="F2089" s="39" t="s">
        <v>2307</v>
      </c>
      <c r="G2089" s="40">
        <v>19162.900000000001</v>
      </c>
      <c r="H2089" s="2"/>
    </row>
    <row r="2090" spans="1:8" ht="78">
      <c r="A2090" s="41" t="s">
        <v>423</v>
      </c>
      <c r="B2090" s="42" t="s">
        <v>901</v>
      </c>
      <c r="C2090" s="42" t="s">
        <v>2383</v>
      </c>
      <c r="D2090" s="42" t="s">
        <v>2276</v>
      </c>
      <c r="E2090" s="42" t="s">
        <v>424</v>
      </c>
      <c r="F2090" s="42"/>
      <c r="G2090" s="43">
        <f>G2091+G2092</f>
        <v>354992.44</v>
      </c>
      <c r="H2090" s="2"/>
    </row>
    <row r="2091" spans="1:8" ht="109.2">
      <c r="A2091" s="38" t="s">
        <v>490</v>
      </c>
      <c r="B2091" s="39" t="s">
        <v>901</v>
      </c>
      <c r="C2091" s="39" t="s">
        <v>2383</v>
      </c>
      <c r="D2091" s="39" t="s">
        <v>2276</v>
      </c>
      <c r="E2091" s="39" t="s">
        <v>428</v>
      </c>
      <c r="F2091" s="39" t="s">
        <v>2307</v>
      </c>
      <c r="G2091" s="40">
        <v>343901</v>
      </c>
      <c r="H2091" s="2"/>
    </row>
    <row r="2092" spans="1:8" ht="124.8">
      <c r="A2092" s="38" t="s">
        <v>491</v>
      </c>
      <c r="B2092" s="39" t="s">
        <v>901</v>
      </c>
      <c r="C2092" s="39" t="s">
        <v>2383</v>
      </c>
      <c r="D2092" s="39" t="s">
        <v>2276</v>
      </c>
      <c r="E2092" s="39" t="s">
        <v>430</v>
      </c>
      <c r="F2092" s="39" t="s">
        <v>2307</v>
      </c>
      <c r="G2092" s="40">
        <v>11091.44</v>
      </c>
      <c r="H2092" s="2"/>
    </row>
    <row r="2093" spans="1:8" ht="62.4">
      <c r="A2093" s="33" t="s">
        <v>2101</v>
      </c>
      <c r="B2093" s="34" t="s">
        <v>901</v>
      </c>
      <c r="C2093" s="34" t="s">
        <v>2383</v>
      </c>
      <c r="D2093" s="34" t="s">
        <v>2276</v>
      </c>
      <c r="E2093" s="34" t="s">
        <v>2102</v>
      </c>
      <c r="F2093" s="34"/>
      <c r="G2093" s="18">
        <f>G2094</f>
        <v>1800</v>
      </c>
      <c r="H2093" s="2"/>
    </row>
    <row r="2094" spans="1:8" ht="15.6">
      <c r="A2094" s="35" t="s">
        <v>2312</v>
      </c>
      <c r="B2094" s="36" t="s">
        <v>901</v>
      </c>
      <c r="C2094" s="36" t="s">
        <v>2383</v>
      </c>
      <c r="D2094" s="36" t="s">
        <v>2276</v>
      </c>
      <c r="E2094" s="36" t="s">
        <v>1299</v>
      </c>
      <c r="F2094" s="36"/>
      <c r="G2094" s="37">
        <f>G2095</f>
        <v>1800</v>
      </c>
      <c r="H2094" s="2"/>
    </row>
    <row r="2095" spans="1:8" ht="62.4">
      <c r="A2095" s="41" t="s">
        <v>1300</v>
      </c>
      <c r="B2095" s="42" t="s">
        <v>901</v>
      </c>
      <c r="C2095" s="42" t="s">
        <v>2383</v>
      </c>
      <c r="D2095" s="42" t="s">
        <v>2276</v>
      </c>
      <c r="E2095" s="42" t="s">
        <v>1301</v>
      </c>
      <c r="F2095" s="42"/>
      <c r="G2095" s="43">
        <f>G2096</f>
        <v>1800</v>
      </c>
      <c r="H2095" s="2"/>
    </row>
    <row r="2096" spans="1:8" ht="144" customHeight="1">
      <c r="A2096" s="38" t="s">
        <v>1302</v>
      </c>
      <c r="B2096" s="39" t="s">
        <v>901</v>
      </c>
      <c r="C2096" s="39" t="s">
        <v>2383</v>
      </c>
      <c r="D2096" s="39" t="s">
        <v>2276</v>
      </c>
      <c r="E2096" s="39" t="s">
        <v>1303</v>
      </c>
      <c r="F2096" s="39" t="s">
        <v>2307</v>
      </c>
      <c r="G2096" s="40">
        <v>1800</v>
      </c>
      <c r="H2096" s="2"/>
    </row>
    <row r="2097" spans="1:8" ht="31.2">
      <c r="A2097" s="33" t="s">
        <v>2290</v>
      </c>
      <c r="B2097" s="34" t="s">
        <v>901</v>
      </c>
      <c r="C2097" s="34" t="s">
        <v>2383</v>
      </c>
      <c r="D2097" s="34" t="s">
        <v>2276</v>
      </c>
      <c r="E2097" s="34" t="s">
        <v>2291</v>
      </c>
      <c r="F2097" s="34"/>
      <c r="G2097" s="18">
        <f>G2098</f>
        <v>43000</v>
      </c>
      <c r="H2097" s="2"/>
    </row>
    <row r="2098" spans="1:8" ht="15.6">
      <c r="A2098" s="35" t="s">
        <v>2292</v>
      </c>
      <c r="B2098" s="36" t="s">
        <v>901</v>
      </c>
      <c r="C2098" s="36" t="s">
        <v>2383</v>
      </c>
      <c r="D2098" s="36" t="s">
        <v>2276</v>
      </c>
      <c r="E2098" s="36" t="s">
        <v>2293</v>
      </c>
      <c r="F2098" s="36"/>
      <c r="G2098" s="37">
        <f>G2099</f>
        <v>43000</v>
      </c>
      <c r="H2098" s="2"/>
    </row>
    <row r="2099" spans="1:8" ht="62.4">
      <c r="A2099" s="38" t="s">
        <v>492</v>
      </c>
      <c r="B2099" s="39" t="s">
        <v>901</v>
      </c>
      <c r="C2099" s="39" t="s">
        <v>2383</v>
      </c>
      <c r="D2099" s="39" t="s">
        <v>2276</v>
      </c>
      <c r="E2099" s="39" t="s">
        <v>493</v>
      </c>
      <c r="F2099" s="39" t="s">
        <v>2307</v>
      </c>
      <c r="G2099" s="40">
        <v>43000</v>
      </c>
      <c r="H2099" s="2"/>
    </row>
    <row r="2100" spans="1:8" ht="37.5" customHeight="1">
      <c r="A2100" s="47" t="s">
        <v>2386</v>
      </c>
      <c r="B2100" s="48" t="s">
        <v>901</v>
      </c>
      <c r="C2100" s="48" t="s">
        <v>2383</v>
      </c>
      <c r="D2100" s="48" t="s">
        <v>2380</v>
      </c>
      <c r="E2100" s="48"/>
      <c r="F2100" s="48"/>
      <c r="G2100" s="49">
        <f>G2101</f>
        <v>181992.32000000001</v>
      </c>
      <c r="H2100" s="2"/>
    </row>
    <row r="2101" spans="1:8" ht="31.2">
      <c r="A2101" s="33" t="s">
        <v>1858</v>
      </c>
      <c r="B2101" s="34" t="s">
        <v>901</v>
      </c>
      <c r="C2101" s="34" t="s">
        <v>2383</v>
      </c>
      <c r="D2101" s="34" t="s">
        <v>2380</v>
      </c>
      <c r="E2101" s="34" t="s">
        <v>1859</v>
      </c>
      <c r="F2101" s="34"/>
      <c r="G2101" s="18">
        <f>G2102</f>
        <v>181992.32000000001</v>
      </c>
      <c r="H2101" s="2"/>
    </row>
    <row r="2102" spans="1:8" ht="15.6">
      <c r="A2102" s="35" t="s">
        <v>2312</v>
      </c>
      <c r="B2102" s="36" t="s">
        <v>901</v>
      </c>
      <c r="C2102" s="36" t="s">
        <v>2383</v>
      </c>
      <c r="D2102" s="36" t="s">
        <v>2380</v>
      </c>
      <c r="E2102" s="36" t="s">
        <v>1860</v>
      </c>
      <c r="F2102" s="36"/>
      <c r="G2102" s="37">
        <f>G2103+G2106</f>
        <v>181992.32000000001</v>
      </c>
      <c r="H2102" s="2"/>
    </row>
    <row r="2103" spans="1:8" ht="114.75" customHeight="1">
      <c r="A2103" s="41" t="s">
        <v>1861</v>
      </c>
      <c r="B2103" s="42" t="s">
        <v>901</v>
      </c>
      <c r="C2103" s="42" t="s">
        <v>2383</v>
      </c>
      <c r="D2103" s="42" t="s">
        <v>2380</v>
      </c>
      <c r="E2103" s="42" t="s">
        <v>1862</v>
      </c>
      <c r="F2103" s="42"/>
      <c r="G2103" s="43">
        <f>G2104+G2105</f>
        <v>2014.81</v>
      </c>
      <c r="H2103" s="2"/>
    </row>
    <row r="2104" spans="1:8" ht="93.6">
      <c r="A2104" s="38" t="s">
        <v>494</v>
      </c>
      <c r="B2104" s="39" t="s">
        <v>901</v>
      </c>
      <c r="C2104" s="39" t="s">
        <v>2383</v>
      </c>
      <c r="D2104" s="39" t="s">
        <v>2380</v>
      </c>
      <c r="E2104" s="39" t="s">
        <v>495</v>
      </c>
      <c r="F2104" s="39" t="s">
        <v>2307</v>
      </c>
      <c r="G2104" s="40">
        <v>559.4</v>
      </c>
      <c r="H2104" s="2"/>
    </row>
    <row r="2105" spans="1:8" ht="83.25" customHeight="1">
      <c r="A2105" s="38" t="s">
        <v>496</v>
      </c>
      <c r="B2105" s="39" t="s">
        <v>901</v>
      </c>
      <c r="C2105" s="39" t="s">
        <v>2383</v>
      </c>
      <c r="D2105" s="39" t="s">
        <v>2380</v>
      </c>
      <c r="E2105" s="39" t="s">
        <v>497</v>
      </c>
      <c r="F2105" s="39" t="s">
        <v>2307</v>
      </c>
      <c r="G2105" s="40">
        <v>1455.41</v>
      </c>
      <c r="H2105" s="2"/>
    </row>
    <row r="2106" spans="1:8" ht="78">
      <c r="A2106" s="41" t="s">
        <v>423</v>
      </c>
      <c r="B2106" s="42" t="s">
        <v>901</v>
      </c>
      <c r="C2106" s="42" t="s">
        <v>2383</v>
      </c>
      <c r="D2106" s="42" t="s">
        <v>2380</v>
      </c>
      <c r="E2106" s="42" t="s">
        <v>424</v>
      </c>
      <c r="F2106" s="42"/>
      <c r="G2106" s="43">
        <f>G2107+G2108+G2109</f>
        <v>179977.51</v>
      </c>
      <c r="H2106" s="2"/>
    </row>
    <row r="2107" spans="1:8" ht="109.2">
      <c r="A2107" s="38" t="s">
        <v>490</v>
      </c>
      <c r="B2107" s="39" t="s">
        <v>901</v>
      </c>
      <c r="C2107" s="39" t="s">
        <v>2383</v>
      </c>
      <c r="D2107" s="39" t="s">
        <v>2380</v>
      </c>
      <c r="E2107" s="39" t="s">
        <v>428</v>
      </c>
      <c r="F2107" s="39" t="s">
        <v>2307</v>
      </c>
      <c r="G2107" s="40">
        <v>1020</v>
      </c>
      <c r="H2107" s="2"/>
    </row>
    <row r="2108" spans="1:8" ht="124.8">
      <c r="A2108" s="38" t="s">
        <v>491</v>
      </c>
      <c r="B2108" s="39" t="s">
        <v>901</v>
      </c>
      <c r="C2108" s="39" t="s">
        <v>2383</v>
      </c>
      <c r="D2108" s="39" t="s">
        <v>2380</v>
      </c>
      <c r="E2108" s="39" t="s">
        <v>430</v>
      </c>
      <c r="F2108" s="39" t="s">
        <v>2307</v>
      </c>
      <c r="G2108" s="40">
        <v>961.2</v>
      </c>
      <c r="H2108" s="2"/>
    </row>
    <row r="2109" spans="1:8" ht="156">
      <c r="A2109" s="38" t="s">
        <v>498</v>
      </c>
      <c r="B2109" s="39" t="s">
        <v>901</v>
      </c>
      <c r="C2109" s="39" t="s">
        <v>2383</v>
      </c>
      <c r="D2109" s="39" t="s">
        <v>2380</v>
      </c>
      <c r="E2109" s="39" t="s">
        <v>499</v>
      </c>
      <c r="F2109" s="39" t="s">
        <v>2307</v>
      </c>
      <c r="G2109" s="40">
        <v>177996.31</v>
      </c>
      <c r="H2109" s="2"/>
    </row>
    <row r="2110" spans="1:8" ht="15.6">
      <c r="A2110" s="30" t="s">
        <v>1328</v>
      </c>
      <c r="B2110" s="31" t="s">
        <v>901</v>
      </c>
      <c r="C2110" s="31" t="s">
        <v>2383</v>
      </c>
      <c r="D2110" s="31" t="s">
        <v>2383</v>
      </c>
      <c r="E2110" s="31"/>
      <c r="F2110" s="31"/>
      <c r="G2110" s="32">
        <f>G2111+G2117+G2127</f>
        <v>271157.45</v>
      </c>
      <c r="H2110" s="2"/>
    </row>
    <row r="2111" spans="1:8" ht="31.2">
      <c r="A2111" s="33" t="s">
        <v>1858</v>
      </c>
      <c r="B2111" s="34" t="s">
        <v>901</v>
      </c>
      <c r="C2111" s="34" t="s">
        <v>2383</v>
      </c>
      <c r="D2111" s="34" t="s">
        <v>2383</v>
      </c>
      <c r="E2111" s="34" t="s">
        <v>1859</v>
      </c>
      <c r="F2111" s="34"/>
      <c r="G2111" s="18">
        <f>G2112</f>
        <v>156274.20000000001</v>
      </c>
      <c r="H2111" s="2"/>
    </row>
    <row r="2112" spans="1:8" ht="15.6">
      <c r="A2112" s="35" t="s">
        <v>2312</v>
      </c>
      <c r="B2112" s="36" t="s">
        <v>901</v>
      </c>
      <c r="C2112" s="36" t="s">
        <v>2383</v>
      </c>
      <c r="D2112" s="36" t="s">
        <v>2383</v>
      </c>
      <c r="E2112" s="36" t="s">
        <v>1860</v>
      </c>
      <c r="F2112" s="36"/>
      <c r="G2112" s="37">
        <f>G2113</f>
        <v>156274.20000000001</v>
      </c>
      <c r="H2112" s="2"/>
    </row>
    <row r="2113" spans="1:8" ht="78">
      <c r="A2113" s="41" t="s">
        <v>423</v>
      </c>
      <c r="B2113" s="42" t="s">
        <v>901</v>
      </c>
      <c r="C2113" s="42" t="s">
        <v>2383</v>
      </c>
      <c r="D2113" s="42" t="s">
        <v>2383</v>
      </c>
      <c r="E2113" s="42" t="s">
        <v>424</v>
      </c>
      <c r="F2113" s="42"/>
      <c r="G2113" s="43">
        <f>G2114+G2115+G2116</f>
        <v>156274.20000000001</v>
      </c>
      <c r="H2113" s="2"/>
    </row>
    <row r="2114" spans="1:8" ht="78">
      <c r="A2114" s="38" t="s">
        <v>500</v>
      </c>
      <c r="B2114" s="39" t="s">
        <v>901</v>
      </c>
      <c r="C2114" s="39" t="s">
        <v>2383</v>
      </c>
      <c r="D2114" s="39" t="s">
        <v>2383</v>
      </c>
      <c r="E2114" s="39" t="s">
        <v>501</v>
      </c>
      <c r="F2114" s="39" t="s">
        <v>2260</v>
      </c>
      <c r="G2114" s="40">
        <v>13270</v>
      </c>
      <c r="H2114" s="2"/>
    </row>
    <row r="2115" spans="1:8" ht="93.6">
      <c r="A2115" s="38" t="s">
        <v>502</v>
      </c>
      <c r="B2115" s="39" t="s">
        <v>901</v>
      </c>
      <c r="C2115" s="39" t="s">
        <v>2383</v>
      </c>
      <c r="D2115" s="39" t="s">
        <v>2383</v>
      </c>
      <c r="E2115" s="39" t="s">
        <v>503</v>
      </c>
      <c r="F2115" s="39" t="s">
        <v>2307</v>
      </c>
      <c r="G2115" s="40">
        <v>142004.20000000001</v>
      </c>
      <c r="H2115" s="2"/>
    </row>
    <row r="2116" spans="1:8" ht="147.75" customHeight="1">
      <c r="A2116" s="38" t="s">
        <v>504</v>
      </c>
      <c r="B2116" s="39" t="s">
        <v>901</v>
      </c>
      <c r="C2116" s="39" t="s">
        <v>2383</v>
      </c>
      <c r="D2116" s="39" t="s">
        <v>2383</v>
      </c>
      <c r="E2116" s="39" t="s">
        <v>505</v>
      </c>
      <c r="F2116" s="39" t="s">
        <v>2307</v>
      </c>
      <c r="G2116" s="40">
        <v>1000</v>
      </c>
      <c r="H2116" s="2"/>
    </row>
    <row r="2117" spans="1:8" ht="62.4">
      <c r="A2117" s="33" t="s">
        <v>2428</v>
      </c>
      <c r="B2117" s="34" t="s">
        <v>901</v>
      </c>
      <c r="C2117" s="34" t="s">
        <v>2383</v>
      </c>
      <c r="D2117" s="34" t="s">
        <v>2383</v>
      </c>
      <c r="E2117" s="34" t="s">
        <v>2429</v>
      </c>
      <c r="F2117" s="34"/>
      <c r="G2117" s="18">
        <f>G2118+G2121</f>
        <v>15414.05</v>
      </c>
      <c r="H2117" s="2"/>
    </row>
    <row r="2118" spans="1:8" ht="31.2">
      <c r="A2118" s="35" t="s">
        <v>2460</v>
      </c>
      <c r="B2118" s="36" t="s">
        <v>901</v>
      </c>
      <c r="C2118" s="36" t="s">
        <v>2383</v>
      </c>
      <c r="D2118" s="36" t="s">
        <v>2383</v>
      </c>
      <c r="E2118" s="36" t="s">
        <v>506</v>
      </c>
      <c r="F2118" s="36"/>
      <c r="G2118" s="37">
        <f>G2119</f>
        <v>3250</v>
      </c>
      <c r="H2118" s="2"/>
    </row>
    <row r="2119" spans="1:8" ht="65.25" customHeight="1">
      <c r="A2119" s="41" t="s">
        <v>507</v>
      </c>
      <c r="B2119" s="42" t="s">
        <v>901</v>
      </c>
      <c r="C2119" s="42" t="s">
        <v>2383</v>
      </c>
      <c r="D2119" s="42" t="s">
        <v>2383</v>
      </c>
      <c r="E2119" s="42" t="s">
        <v>508</v>
      </c>
      <c r="F2119" s="42"/>
      <c r="G2119" s="43">
        <f>G2120</f>
        <v>3250</v>
      </c>
      <c r="H2119" s="2"/>
    </row>
    <row r="2120" spans="1:8" ht="62.4">
      <c r="A2120" s="38" t="s">
        <v>509</v>
      </c>
      <c r="B2120" s="39" t="s">
        <v>901</v>
      </c>
      <c r="C2120" s="39" t="s">
        <v>2383</v>
      </c>
      <c r="D2120" s="39" t="s">
        <v>2383</v>
      </c>
      <c r="E2120" s="39" t="s">
        <v>510</v>
      </c>
      <c r="F2120" s="39" t="s">
        <v>2302</v>
      </c>
      <c r="G2120" s="40">
        <v>3250</v>
      </c>
      <c r="H2120" s="2"/>
    </row>
    <row r="2121" spans="1:8" ht="15.6">
      <c r="A2121" s="35" t="s">
        <v>2312</v>
      </c>
      <c r="B2121" s="36" t="s">
        <v>901</v>
      </c>
      <c r="C2121" s="36" t="s">
        <v>2383</v>
      </c>
      <c r="D2121" s="36" t="s">
        <v>2383</v>
      </c>
      <c r="E2121" s="36" t="s">
        <v>2430</v>
      </c>
      <c r="F2121" s="36"/>
      <c r="G2121" s="37">
        <f>G2122+G2125</f>
        <v>12164.05</v>
      </c>
      <c r="H2121" s="2"/>
    </row>
    <row r="2122" spans="1:8" ht="62.4">
      <c r="A2122" s="41" t="s">
        <v>1329</v>
      </c>
      <c r="B2122" s="42" t="s">
        <v>901</v>
      </c>
      <c r="C2122" s="42" t="s">
        <v>2383</v>
      </c>
      <c r="D2122" s="42" t="s">
        <v>2383</v>
      </c>
      <c r="E2122" s="42" t="s">
        <v>1330</v>
      </c>
      <c r="F2122" s="42"/>
      <c r="G2122" s="43">
        <f>G2123+G2124</f>
        <v>2330.4499999999998</v>
      </c>
      <c r="H2122" s="2"/>
    </row>
    <row r="2123" spans="1:8" ht="46.8">
      <c r="A2123" s="38" t="s">
        <v>511</v>
      </c>
      <c r="B2123" s="39" t="s">
        <v>901</v>
      </c>
      <c r="C2123" s="39" t="s">
        <v>2383</v>
      </c>
      <c r="D2123" s="39" t="s">
        <v>2383</v>
      </c>
      <c r="E2123" s="39" t="s">
        <v>512</v>
      </c>
      <c r="F2123" s="39" t="s">
        <v>2263</v>
      </c>
      <c r="G2123" s="40">
        <v>115</v>
      </c>
      <c r="H2123" s="2"/>
    </row>
    <row r="2124" spans="1:8" ht="140.4">
      <c r="A2124" s="38" t="s">
        <v>513</v>
      </c>
      <c r="B2124" s="39" t="s">
        <v>901</v>
      </c>
      <c r="C2124" s="39" t="s">
        <v>2383</v>
      </c>
      <c r="D2124" s="39" t="s">
        <v>2383</v>
      </c>
      <c r="E2124" s="39" t="s">
        <v>1332</v>
      </c>
      <c r="F2124" s="39" t="s">
        <v>2260</v>
      </c>
      <c r="G2124" s="40">
        <v>2215.4499999999998</v>
      </c>
      <c r="H2124" s="2"/>
    </row>
    <row r="2125" spans="1:8" ht="50.25" customHeight="1">
      <c r="A2125" s="41" t="s">
        <v>514</v>
      </c>
      <c r="B2125" s="42" t="s">
        <v>901</v>
      </c>
      <c r="C2125" s="42" t="s">
        <v>2383</v>
      </c>
      <c r="D2125" s="42" t="s">
        <v>2383</v>
      </c>
      <c r="E2125" s="42" t="s">
        <v>515</v>
      </c>
      <c r="F2125" s="42"/>
      <c r="G2125" s="43">
        <f>G2126</f>
        <v>9833.6</v>
      </c>
      <c r="H2125" s="2"/>
    </row>
    <row r="2126" spans="1:8" ht="124.8">
      <c r="A2126" s="38" t="s">
        <v>516</v>
      </c>
      <c r="B2126" s="39" t="s">
        <v>901</v>
      </c>
      <c r="C2126" s="39" t="s">
        <v>2383</v>
      </c>
      <c r="D2126" s="39" t="s">
        <v>2383</v>
      </c>
      <c r="E2126" s="39" t="s">
        <v>517</v>
      </c>
      <c r="F2126" s="39" t="s">
        <v>2307</v>
      </c>
      <c r="G2126" s="40">
        <v>9833.6</v>
      </c>
      <c r="H2126" s="2"/>
    </row>
    <row r="2127" spans="1:8" ht="46.8">
      <c r="A2127" s="33" t="s">
        <v>2458</v>
      </c>
      <c r="B2127" s="34" t="s">
        <v>901</v>
      </c>
      <c r="C2127" s="34" t="s">
        <v>2383</v>
      </c>
      <c r="D2127" s="34" t="s">
        <v>2383</v>
      </c>
      <c r="E2127" s="34" t="s">
        <v>2459</v>
      </c>
      <c r="F2127" s="34"/>
      <c r="G2127" s="18">
        <f>G2128</f>
        <v>99469.2</v>
      </c>
      <c r="H2127" s="2"/>
    </row>
    <row r="2128" spans="1:8" ht="15.6">
      <c r="A2128" s="35" t="s">
        <v>2312</v>
      </c>
      <c r="B2128" s="36" t="s">
        <v>901</v>
      </c>
      <c r="C2128" s="36" t="s">
        <v>2383</v>
      </c>
      <c r="D2128" s="36" t="s">
        <v>2383</v>
      </c>
      <c r="E2128" s="36" t="s">
        <v>967</v>
      </c>
      <c r="F2128" s="36"/>
      <c r="G2128" s="37">
        <f>G2129</f>
        <v>99469.2</v>
      </c>
      <c r="H2128" s="2"/>
    </row>
    <row r="2129" spans="1:8" ht="82.5" customHeight="1">
      <c r="A2129" s="41" t="s">
        <v>518</v>
      </c>
      <c r="B2129" s="42" t="s">
        <v>901</v>
      </c>
      <c r="C2129" s="42" t="s">
        <v>2383</v>
      </c>
      <c r="D2129" s="42" t="s">
        <v>2383</v>
      </c>
      <c r="E2129" s="42" t="s">
        <v>519</v>
      </c>
      <c r="F2129" s="42"/>
      <c r="G2129" s="43">
        <f>G2130+G2131</f>
        <v>99469.2</v>
      </c>
      <c r="H2129" s="2"/>
    </row>
    <row r="2130" spans="1:8" ht="78">
      <c r="A2130" s="38" t="s">
        <v>904</v>
      </c>
      <c r="B2130" s="39" t="s">
        <v>901</v>
      </c>
      <c r="C2130" s="39" t="s">
        <v>2383</v>
      </c>
      <c r="D2130" s="39" t="s">
        <v>2383</v>
      </c>
      <c r="E2130" s="39" t="s">
        <v>520</v>
      </c>
      <c r="F2130" s="39" t="s">
        <v>2260</v>
      </c>
      <c r="G2130" s="40">
        <v>1184.3</v>
      </c>
      <c r="H2130" s="2"/>
    </row>
    <row r="2131" spans="1:8" ht="109.2">
      <c r="A2131" s="38" t="s">
        <v>521</v>
      </c>
      <c r="B2131" s="39" t="s">
        <v>901</v>
      </c>
      <c r="C2131" s="39" t="s">
        <v>2383</v>
      </c>
      <c r="D2131" s="39" t="s">
        <v>2383</v>
      </c>
      <c r="E2131" s="39" t="s">
        <v>522</v>
      </c>
      <c r="F2131" s="39" t="s">
        <v>2307</v>
      </c>
      <c r="G2131" s="40">
        <v>98284.9</v>
      </c>
      <c r="H2131" s="2"/>
    </row>
    <row r="2132" spans="1:8" ht="15.6">
      <c r="A2132" s="47" t="s">
        <v>2395</v>
      </c>
      <c r="B2132" s="48" t="s">
        <v>901</v>
      </c>
      <c r="C2132" s="48" t="s">
        <v>2383</v>
      </c>
      <c r="D2132" s="48" t="s">
        <v>2396</v>
      </c>
      <c r="E2132" s="48"/>
      <c r="F2132" s="48"/>
      <c r="G2132" s="49">
        <f>G2133+G2143+G2147+G2184+G2188+G2192+G2201+G2207</f>
        <v>922643.32000000007</v>
      </c>
      <c r="H2132" s="2"/>
    </row>
    <row r="2133" spans="1:8" ht="31.2">
      <c r="A2133" s="33" t="s">
        <v>2370</v>
      </c>
      <c r="B2133" s="34" t="s">
        <v>901</v>
      </c>
      <c r="C2133" s="34" t="s">
        <v>2383</v>
      </c>
      <c r="D2133" s="34" t="s">
        <v>2396</v>
      </c>
      <c r="E2133" s="34" t="s">
        <v>2371</v>
      </c>
      <c r="F2133" s="34"/>
      <c r="G2133" s="18">
        <f>G2134</f>
        <v>150902.13</v>
      </c>
      <c r="H2133" s="2"/>
    </row>
    <row r="2134" spans="1:8" ht="15.6">
      <c r="A2134" s="35" t="s">
        <v>2312</v>
      </c>
      <c r="B2134" s="36" t="s">
        <v>901</v>
      </c>
      <c r="C2134" s="36" t="s">
        <v>2383</v>
      </c>
      <c r="D2134" s="36" t="s">
        <v>2396</v>
      </c>
      <c r="E2134" s="36" t="s">
        <v>2372</v>
      </c>
      <c r="F2134" s="36"/>
      <c r="G2134" s="37">
        <f>G2135+G2141</f>
        <v>150902.13</v>
      </c>
      <c r="H2134" s="2"/>
    </row>
    <row r="2135" spans="1:8" ht="62.4">
      <c r="A2135" s="41" t="s">
        <v>2183</v>
      </c>
      <c r="B2135" s="42" t="s">
        <v>901</v>
      </c>
      <c r="C2135" s="42" t="s">
        <v>2383</v>
      </c>
      <c r="D2135" s="42" t="s">
        <v>2396</v>
      </c>
      <c r="E2135" s="42" t="s">
        <v>2184</v>
      </c>
      <c r="F2135" s="42"/>
      <c r="G2135" s="43">
        <f>G2136+G2137+G2138+G2139+G2140</f>
        <v>150116.03</v>
      </c>
      <c r="H2135" s="2"/>
    </row>
    <row r="2136" spans="1:8" ht="93.6">
      <c r="A2136" s="38" t="s">
        <v>523</v>
      </c>
      <c r="B2136" s="39" t="s">
        <v>901</v>
      </c>
      <c r="C2136" s="39" t="s">
        <v>2383</v>
      </c>
      <c r="D2136" s="39" t="s">
        <v>2396</v>
      </c>
      <c r="E2136" s="39" t="s">
        <v>524</v>
      </c>
      <c r="F2136" s="39" t="s">
        <v>2260</v>
      </c>
      <c r="G2136" s="40">
        <v>7960.73</v>
      </c>
      <c r="H2136" s="2"/>
    </row>
    <row r="2137" spans="1:8" ht="109.2">
      <c r="A2137" s="38" t="s">
        <v>525</v>
      </c>
      <c r="B2137" s="39" t="s">
        <v>901</v>
      </c>
      <c r="C2137" s="39" t="s">
        <v>2383</v>
      </c>
      <c r="D2137" s="39" t="s">
        <v>2396</v>
      </c>
      <c r="E2137" s="39" t="s">
        <v>524</v>
      </c>
      <c r="F2137" s="39" t="s">
        <v>2307</v>
      </c>
      <c r="G2137" s="40">
        <v>27092.6</v>
      </c>
      <c r="H2137" s="2"/>
    </row>
    <row r="2138" spans="1:8" ht="140.4">
      <c r="A2138" s="38" t="s">
        <v>526</v>
      </c>
      <c r="B2138" s="39" t="s">
        <v>901</v>
      </c>
      <c r="C2138" s="39" t="s">
        <v>2383</v>
      </c>
      <c r="D2138" s="39" t="s">
        <v>2396</v>
      </c>
      <c r="E2138" s="39" t="s">
        <v>527</v>
      </c>
      <c r="F2138" s="39" t="s">
        <v>2307</v>
      </c>
      <c r="G2138" s="40">
        <v>71749.600000000006</v>
      </c>
      <c r="H2138" s="2"/>
    </row>
    <row r="2139" spans="1:8" ht="109.2">
      <c r="A2139" s="38" t="s">
        <v>528</v>
      </c>
      <c r="B2139" s="39" t="s">
        <v>901</v>
      </c>
      <c r="C2139" s="39" t="s">
        <v>2383</v>
      </c>
      <c r="D2139" s="39" t="s">
        <v>2396</v>
      </c>
      <c r="E2139" s="39" t="s">
        <v>529</v>
      </c>
      <c r="F2139" s="39" t="s">
        <v>2307</v>
      </c>
      <c r="G2139" s="40">
        <v>34563.1</v>
      </c>
      <c r="H2139" s="2"/>
    </row>
    <row r="2140" spans="1:8" ht="140.4">
      <c r="A2140" s="38" t="s">
        <v>530</v>
      </c>
      <c r="B2140" s="39" t="s">
        <v>901</v>
      </c>
      <c r="C2140" s="39" t="s">
        <v>2383</v>
      </c>
      <c r="D2140" s="39" t="s">
        <v>2396</v>
      </c>
      <c r="E2140" s="39" t="s">
        <v>531</v>
      </c>
      <c r="F2140" s="39" t="s">
        <v>2307</v>
      </c>
      <c r="G2140" s="40">
        <v>8750</v>
      </c>
      <c r="H2140" s="2"/>
    </row>
    <row r="2141" spans="1:8" ht="46.8">
      <c r="A2141" s="41" t="s">
        <v>2373</v>
      </c>
      <c r="B2141" s="42" t="s">
        <v>901</v>
      </c>
      <c r="C2141" s="42" t="s">
        <v>2383</v>
      </c>
      <c r="D2141" s="42" t="s">
        <v>2396</v>
      </c>
      <c r="E2141" s="42" t="s">
        <v>2374</v>
      </c>
      <c r="F2141" s="42"/>
      <c r="G2141" s="43">
        <f>G2142</f>
        <v>786.1</v>
      </c>
      <c r="H2141" s="2"/>
    </row>
    <row r="2142" spans="1:8" ht="93.6">
      <c r="A2142" s="38" t="s">
        <v>532</v>
      </c>
      <c r="B2142" s="39" t="s">
        <v>901</v>
      </c>
      <c r="C2142" s="39" t="s">
        <v>2383</v>
      </c>
      <c r="D2142" s="39" t="s">
        <v>2396</v>
      </c>
      <c r="E2142" s="39" t="s">
        <v>533</v>
      </c>
      <c r="F2142" s="39" t="s">
        <v>2260</v>
      </c>
      <c r="G2142" s="40">
        <v>786.1</v>
      </c>
      <c r="H2142" s="2"/>
    </row>
    <row r="2143" spans="1:8" ht="52.5" customHeight="1">
      <c r="A2143" s="33" t="s">
        <v>2024</v>
      </c>
      <c r="B2143" s="34" t="s">
        <v>901</v>
      </c>
      <c r="C2143" s="34" t="s">
        <v>2383</v>
      </c>
      <c r="D2143" s="34" t="s">
        <v>2396</v>
      </c>
      <c r="E2143" s="34" t="s">
        <v>2025</v>
      </c>
      <c r="F2143" s="34"/>
      <c r="G2143" s="18">
        <f>G2144</f>
        <v>5761.1</v>
      </c>
      <c r="H2143" s="2"/>
    </row>
    <row r="2144" spans="1:8" ht="15.6">
      <c r="A2144" s="35" t="s">
        <v>2312</v>
      </c>
      <c r="B2144" s="36" t="s">
        <v>901</v>
      </c>
      <c r="C2144" s="36" t="s">
        <v>2383</v>
      </c>
      <c r="D2144" s="36" t="s">
        <v>2396</v>
      </c>
      <c r="E2144" s="36" t="s">
        <v>1750</v>
      </c>
      <c r="F2144" s="36"/>
      <c r="G2144" s="37">
        <f>G2145</f>
        <v>5761.1</v>
      </c>
      <c r="H2144" s="2"/>
    </row>
    <row r="2145" spans="1:8" ht="62.4">
      <c r="A2145" s="41" t="s">
        <v>1751</v>
      </c>
      <c r="B2145" s="42" t="s">
        <v>901</v>
      </c>
      <c r="C2145" s="42" t="s">
        <v>2383</v>
      </c>
      <c r="D2145" s="42" t="s">
        <v>2396</v>
      </c>
      <c r="E2145" s="42" t="s">
        <v>1752</v>
      </c>
      <c r="F2145" s="42"/>
      <c r="G2145" s="43">
        <f>G2146</f>
        <v>5761.1</v>
      </c>
      <c r="H2145" s="2"/>
    </row>
    <row r="2146" spans="1:8" ht="124.8">
      <c r="A2146" s="38" t="s">
        <v>534</v>
      </c>
      <c r="B2146" s="39" t="s">
        <v>901</v>
      </c>
      <c r="C2146" s="39" t="s">
        <v>2383</v>
      </c>
      <c r="D2146" s="39" t="s">
        <v>2396</v>
      </c>
      <c r="E2146" s="39" t="s">
        <v>535</v>
      </c>
      <c r="F2146" s="39" t="s">
        <v>2307</v>
      </c>
      <c r="G2146" s="40">
        <v>5761.1</v>
      </c>
      <c r="H2146" s="2"/>
    </row>
    <row r="2147" spans="1:8" ht="31.2">
      <c r="A2147" s="33" t="s">
        <v>1858</v>
      </c>
      <c r="B2147" s="34" t="s">
        <v>901</v>
      </c>
      <c r="C2147" s="34" t="s">
        <v>2383</v>
      </c>
      <c r="D2147" s="34" t="s">
        <v>2396</v>
      </c>
      <c r="E2147" s="34" t="s">
        <v>1859</v>
      </c>
      <c r="F2147" s="34"/>
      <c r="G2147" s="18">
        <f>G2148+G2157</f>
        <v>755442.64000000013</v>
      </c>
      <c r="H2147" s="2"/>
    </row>
    <row r="2148" spans="1:8" ht="62.4">
      <c r="A2148" s="35" t="s">
        <v>2587</v>
      </c>
      <c r="B2148" s="36" t="s">
        <v>901</v>
      </c>
      <c r="C2148" s="36" t="s">
        <v>2383</v>
      </c>
      <c r="D2148" s="36" t="s">
        <v>2396</v>
      </c>
      <c r="E2148" s="36" t="s">
        <v>355</v>
      </c>
      <c r="F2148" s="36"/>
      <c r="G2148" s="37">
        <f>G2149+G2151+G2155</f>
        <v>138424.18</v>
      </c>
      <c r="H2148" s="2"/>
    </row>
    <row r="2149" spans="1:8" ht="15.6">
      <c r="A2149" s="41" t="s">
        <v>372</v>
      </c>
      <c r="B2149" s="42" t="s">
        <v>901</v>
      </c>
      <c r="C2149" s="42" t="s">
        <v>2383</v>
      </c>
      <c r="D2149" s="42" t="s">
        <v>2396</v>
      </c>
      <c r="E2149" s="42" t="s">
        <v>373</v>
      </c>
      <c r="F2149" s="42"/>
      <c r="G2149" s="43">
        <f>G2150</f>
        <v>347.9</v>
      </c>
      <c r="H2149" s="2"/>
    </row>
    <row r="2150" spans="1:8" ht="160.5" customHeight="1">
      <c r="A2150" s="38" t="s">
        <v>536</v>
      </c>
      <c r="B2150" s="39" t="s">
        <v>901</v>
      </c>
      <c r="C2150" s="39" t="s">
        <v>2383</v>
      </c>
      <c r="D2150" s="39" t="s">
        <v>2396</v>
      </c>
      <c r="E2150" s="39" t="s">
        <v>537</v>
      </c>
      <c r="F2150" s="39" t="s">
        <v>2307</v>
      </c>
      <c r="G2150" s="40">
        <v>347.9</v>
      </c>
      <c r="H2150" s="2"/>
    </row>
    <row r="2151" spans="1:8" ht="31.2">
      <c r="A2151" s="41" t="s">
        <v>399</v>
      </c>
      <c r="B2151" s="42" t="s">
        <v>901</v>
      </c>
      <c r="C2151" s="42" t="s">
        <v>2383</v>
      </c>
      <c r="D2151" s="42" t="s">
        <v>2396</v>
      </c>
      <c r="E2151" s="42" t="s">
        <v>400</v>
      </c>
      <c r="F2151" s="42"/>
      <c r="G2151" s="43">
        <f>G2152+G2153+G2154</f>
        <v>107771.55</v>
      </c>
      <c r="H2151" s="2"/>
    </row>
    <row r="2152" spans="1:8" ht="96" customHeight="1">
      <c r="A2152" s="38" t="s">
        <v>538</v>
      </c>
      <c r="B2152" s="39" t="s">
        <v>901</v>
      </c>
      <c r="C2152" s="39" t="s">
        <v>2383</v>
      </c>
      <c r="D2152" s="39" t="s">
        <v>2396</v>
      </c>
      <c r="E2152" s="39" t="s">
        <v>539</v>
      </c>
      <c r="F2152" s="39" t="s">
        <v>2260</v>
      </c>
      <c r="G2152" s="40">
        <v>4786.3999999999996</v>
      </c>
      <c r="H2152" s="2"/>
    </row>
    <row r="2153" spans="1:8" ht="62.4">
      <c r="A2153" s="38" t="s">
        <v>540</v>
      </c>
      <c r="B2153" s="39" t="s">
        <v>901</v>
      </c>
      <c r="C2153" s="39" t="s">
        <v>2383</v>
      </c>
      <c r="D2153" s="39" t="s">
        <v>2396</v>
      </c>
      <c r="E2153" s="39" t="s">
        <v>539</v>
      </c>
      <c r="F2153" s="39" t="s">
        <v>2302</v>
      </c>
      <c r="G2153" s="40">
        <v>91894.35</v>
      </c>
      <c r="H2153" s="2"/>
    </row>
    <row r="2154" spans="1:8" ht="93.6">
      <c r="A2154" s="38" t="s">
        <v>541</v>
      </c>
      <c r="B2154" s="39" t="s">
        <v>901</v>
      </c>
      <c r="C2154" s="39" t="s">
        <v>2383</v>
      </c>
      <c r="D2154" s="39" t="s">
        <v>2396</v>
      </c>
      <c r="E2154" s="39" t="s">
        <v>539</v>
      </c>
      <c r="F2154" s="39" t="s">
        <v>2307</v>
      </c>
      <c r="G2154" s="40">
        <v>11090.8</v>
      </c>
      <c r="H2154" s="2"/>
    </row>
    <row r="2155" spans="1:8" ht="31.2">
      <c r="A2155" s="41" t="s">
        <v>542</v>
      </c>
      <c r="B2155" s="42" t="s">
        <v>901</v>
      </c>
      <c r="C2155" s="42" t="s">
        <v>2383</v>
      </c>
      <c r="D2155" s="42" t="s">
        <v>2396</v>
      </c>
      <c r="E2155" s="42" t="s">
        <v>543</v>
      </c>
      <c r="F2155" s="42"/>
      <c r="G2155" s="43">
        <f>G2156</f>
        <v>30304.73</v>
      </c>
      <c r="H2155" s="2"/>
    </row>
    <row r="2156" spans="1:8" ht="124.8">
      <c r="A2156" s="38" t="s">
        <v>544</v>
      </c>
      <c r="B2156" s="39" t="s">
        <v>901</v>
      </c>
      <c r="C2156" s="39" t="s">
        <v>2383</v>
      </c>
      <c r="D2156" s="39" t="s">
        <v>2396</v>
      </c>
      <c r="E2156" s="39" t="s">
        <v>545</v>
      </c>
      <c r="F2156" s="39" t="s">
        <v>2307</v>
      </c>
      <c r="G2156" s="40">
        <v>30304.73</v>
      </c>
      <c r="H2156" s="2"/>
    </row>
    <row r="2157" spans="1:8" ht="15.6">
      <c r="A2157" s="35" t="s">
        <v>2312</v>
      </c>
      <c r="B2157" s="36" t="s">
        <v>901</v>
      </c>
      <c r="C2157" s="36" t="s">
        <v>2383</v>
      </c>
      <c r="D2157" s="36" t="s">
        <v>2396</v>
      </c>
      <c r="E2157" s="36" t="s">
        <v>1860</v>
      </c>
      <c r="F2157" s="36"/>
      <c r="G2157" s="37">
        <f>G2158+G2162+G2171+G2174</f>
        <v>617018.46000000008</v>
      </c>
      <c r="H2157" s="2"/>
    </row>
    <row r="2158" spans="1:8" ht="109.2">
      <c r="A2158" s="41" t="s">
        <v>1861</v>
      </c>
      <c r="B2158" s="42" t="s">
        <v>901</v>
      </c>
      <c r="C2158" s="42" t="s">
        <v>2383</v>
      </c>
      <c r="D2158" s="42" t="s">
        <v>2396</v>
      </c>
      <c r="E2158" s="42" t="s">
        <v>1862</v>
      </c>
      <c r="F2158" s="42"/>
      <c r="G2158" s="43">
        <f>G2159+G2160+G2161</f>
        <v>39427.199999999997</v>
      </c>
      <c r="H2158" s="2"/>
    </row>
    <row r="2159" spans="1:8" ht="31.2">
      <c r="A2159" s="38" t="s">
        <v>546</v>
      </c>
      <c r="B2159" s="39" t="s">
        <v>901</v>
      </c>
      <c r="C2159" s="39" t="s">
        <v>2383</v>
      </c>
      <c r="D2159" s="39" t="s">
        <v>2396</v>
      </c>
      <c r="E2159" s="39" t="s">
        <v>547</v>
      </c>
      <c r="F2159" s="39" t="s">
        <v>2263</v>
      </c>
      <c r="G2159" s="40">
        <v>1068.5999999999999</v>
      </c>
      <c r="H2159" s="2"/>
    </row>
    <row r="2160" spans="1:8" ht="93.6">
      <c r="A2160" s="38" t="s">
        <v>548</v>
      </c>
      <c r="B2160" s="39" t="s">
        <v>901</v>
      </c>
      <c r="C2160" s="39" t="s">
        <v>2383</v>
      </c>
      <c r="D2160" s="39" t="s">
        <v>2396</v>
      </c>
      <c r="E2160" s="39" t="s">
        <v>549</v>
      </c>
      <c r="F2160" s="39" t="s">
        <v>2307</v>
      </c>
      <c r="G2160" s="40">
        <v>30200</v>
      </c>
      <c r="H2160" s="2"/>
    </row>
    <row r="2161" spans="1:8" ht="78">
      <c r="A2161" s="38" t="s">
        <v>550</v>
      </c>
      <c r="B2161" s="39" t="s">
        <v>901</v>
      </c>
      <c r="C2161" s="39" t="s">
        <v>2383</v>
      </c>
      <c r="D2161" s="39" t="s">
        <v>2396</v>
      </c>
      <c r="E2161" s="39" t="s">
        <v>551</v>
      </c>
      <c r="F2161" s="39" t="s">
        <v>2307</v>
      </c>
      <c r="G2161" s="40">
        <v>8158.6</v>
      </c>
      <c r="H2161" s="2"/>
    </row>
    <row r="2162" spans="1:8" ht="78">
      <c r="A2162" s="41" t="s">
        <v>423</v>
      </c>
      <c r="B2162" s="42" t="s">
        <v>901</v>
      </c>
      <c r="C2162" s="42" t="s">
        <v>2383</v>
      </c>
      <c r="D2162" s="42" t="s">
        <v>2396</v>
      </c>
      <c r="E2162" s="42" t="s">
        <v>424</v>
      </c>
      <c r="F2162" s="42"/>
      <c r="G2162" s="43">
        <f>G2163+G2164+G2165+G2166+G2167+G2168+G2169+G2170</f>
        <v>431766.14</v>
      </c>
      <c r="H2162" s="2"/>
    </row>
    <row r="2163" spans="1:8" ht="109.2">
      <c r="A2163" s="38" t="s">
        <v>490</v>
      </c>
      <c r="B2163" s="39" t="s">
        <v>901</v>
      </c>
      <c r="C2163" s="39" t="s">
        <v>2383</v>
      </c>
      <c r="D2163" s="39" t="s">
        <v>2396</v>
      </c>
      <c r="E2163" s="39" t="s">
        <v>428</v>
      </c>
      <c r="F2163" s="39" t="s">
        <v>2307</v>
      </c>
      <c r="G2163" s="40">
        <v>8000</v>
      </c>
      <c r="H2163" s="2"/>
    </row>
    <row r="2164" spans="1:8" ht="124.8">
      <c r="A2164" s="38" t="s">
        <v>491</v>
      </c>
      <c r="B2164" s="39" t="s">
        <v>901</v>
      </c>
      <c r="C2164" s="39" t="s">
        <v>2383</v>
      </c>
      <c r="D2164" s="39" t="s">
        <v>2396</v>
      </c>
      <c r="E2164" s="39" t="s">
        <v>430</v>
      </c>
      <c r="F2164" s="39" t="s">
        <v>2307</v>
      </c>
      <c r="G2164" s="40">
        <v>872.54</v>
      </c>
      <c r="H2164" s="2"/>
    </row>
    <row r="2165" spans="1:8" ht="116.25" customHeight="1">
      <c r="A2165" s="38" t="s">
        <v>552</v>
      </c>
      <c r="B2165" s="39" t="s">
        <v>901</v>
      </c>
      <c r="C2165" s="39" t="s">
        <v>2383</v>
      </c>
      <c r="D2165" s="39" t="s">
        <v>2396</v>
      </c>
      <c r="E2165" s="39" t="s">
        <v>553</v>
      </c>
      <c r="F2165" s="39" t="s">
        <v>2307</v>
      </c>
      <c r="G2165" s="40">
        <v>6396.9</v>
      </c>
      <c r="H2165" s="2"/>
    </row>
    <row r="2166" spans="1:8" ht="109.2">
      <c r="A2166" s="38" t="s">
        <v>554</v>
      </c>
      <c r="B2166" s="39" t="s">
        <v>901</v>
      </c>
      <c r="C2166" s="39" t="s">
        <v>2383</v>
      </c>
      <c r="D2166" s="39" t="s">
        <v>2396</v>
      </c>
      <c r="E2166" s="39" t="s">
        <v>555</v>
      </c>
      <c r="F2166" s="39" t="s">
        <v>2307</v>
      </c>
      <c r="G2166" s="40">
        <v>110</v>
      </c>
      <c r="H2166" s="2"/>
    </row>
    <row r="2167" spans="1:8" ht="117" customHeight="1">
      <c r="A2167" s="38" t="s">
        <v>556</v>
      </c>
      <c r="B2167" s="39" t="s">
        <v>901</v>
      </c>
      <c r="C2167" s="39" t="s">
        <v>2383</v>
      </c>
      <c r="D2167" s="39" t="s">
        <v>2396</v>
      </c>
      <c r="E2167" s="39" t="s">
        <v>557</v>
      </c>
      <c r="F2167" s="39" t="s">
        <v>2307</v>
      </c>
      <c r="G2167" s="40">
        <v>79106.8</v>
      </c>
      <c r="H2167" s="2"/>
    </row>
    <row r="2168" spans="1:8" ht="171.6">
      <c r="A2168" s="38" t="s">
        <v>558</v>
      </c>
      <c r="B2168" s="39" t="s">
        <v>901</v>
      </c>
      <c r="C2168" s="39" t="s">
        <v>2383</v>
      </c>
      <c r="D2168" s="39" t="s">
        <v>2396</v>
      </c>
      <c r="E2168" s="39" t="s">
        <v>559</v>
      </c>
      <c r="F2168" s="39" t="s">
        <v>2302</v>
      </c>
      <c r="G2168" s="40">
        <v>60992.2</v>
      </c>
      <c r="H2168" s="2"/>
    </row>
    <row r="2169" spans="1:8" ht="140.4">
      <c r="A2169" s="38" t="s">
        <v>560</v>
      </c>
      <c r="B2169" s="39" t="s">
        <v>901</v>
      </c>
      <c r="C2169" s="39" t="s">
        <v>2383</v>
      </c>
      <c r="D2169" s="39" t="s">
        <v>2396</v>
      </c>
      <c r="E2169" s="39" t="s">
        <v>561</v>
      </c>
      <c r="F2169" s="39" t="s">
        <v>2302</v>
      </c>
      <c r="G2169" s="40">
        <v>218812.3</v>
      </c>
      <c r="H2169" s="2"/>
    </row>
    <row r="2170" spans="1:8" ht="124.8">
      <c r="A2170" s="38" t="s">
        <v>562</v>
      </c>
      <c r="B2170" s="39" t="s">
        <v>901</v>
      </c>
      <c r="C2170" s="39" t="s">
        <v>2383</v>
      </c>
      <c r="D2170" s="39" t="s">
        <v>2396</v>
      </c>
      <c r="E2170" s="39" t="s">
        <v>563</v>
      </c>
      <c r="F2170" s="39" t="s">
        <v>2307</v>
      </c>
      <c r="G2170" s="40">
        <v>57475.4</v>
      </c>
      <c r="H2170" s="2"/>
    </row>
    <row r="2171" spans="1:8" ht="46.8">
      <c r="A2171" s="41" t="s">
        <v>564</v>
      </c>
      <c r="B2171" s="42" t="s">
        <v>901</v>
      </c>
      <c r="C2171" s="42" t="s">
        <v>2383</v>
      </c>
      <c r="D2171" s="42" t="s">
        <v>2396</v>
      </c>
      <c r="E2171" s="42" t="s">
        <v>565</v>
      </c>
      <c r="F2171" s="42"/>
      <c r="G2171" s="43">
        <f>G2172+G2173</f>
        <v>63848</v>
      </c>
      <c r="H2171" s="2"/>
    </row>
    <row r="2172" spans="1:8" ht="101.25" customHeight="1">
      <c r="A2172" s="38" t="s">
        <v>566</v>
      </c>
      <c r="B2172" s="39" t="s">
        <v>901</v>
      </c>
      <c r="C2172" s="39" t="s">
        <v>2383</v>
      </c>
      <c r="D2172" s="39" t="s">
        <v>2396</v>
      </c>
      <c r="E2172" s="39" t="s">
        <v>567</v>
      </c>
      <c r="F2172" s="39" t="s">
        <v>2307</v>
      </c>
      <c r="G2172" s="40">
        <v>63665</v>
      </c>
      <c r="H2172" s="2"/>
    </row>
    <row r="2173" spans="1:8" ht="93.6">
      <c r="A2173" s="38" t="s">
        <v>568</v>
      </c>
      <c r="B2173" s="39" t="s">
        <v>901</v>
      </c>
      <c r="C2173" s="39" t="s">
        <v>2383</v>
      </c>
      <c r="D2173" s="39" t="s">
        <v>2396</v>
      </c>
      <c r="E2173" s="39" t="s">
        <v>569</v>
      </c>
      <c r="F2173" s="39" t="s">
        <v>2307</v>
      </c>
      <c r="G2173" s="40">
        <v>183</v>
      </c>
      <c r="H2173" s="2"/>
    </row>
    <row r="2174" spans="1:8" ht="46.8">
      <c r="A2174" s="41" t="s">
        <v>570</v>
      </c>
      <c r="B2174" s="42" t="s">
        <v>901</v>
      </c>
      <c r="C2174" s="42" t="s">
        <v>2383</v>
      </c>
      <c r="D2174" s="42" t="s">
        <v>2396</v>
      </c>
      <c r="E2174" s="42" t="s">
        <v>571</v>
      </c>
      <c r="F2174" s="42"/>
      <c r="G2174" s="43">
        <f>G2175+G2176+G2177+G2178+G2179+G2180+G2181+G2182+G2183</f>
        <v>81977.119999999995</v>
      </c>
      <c r="H2174" s="2"/>
    </row>
    <row r="2175" spans="1:8" ht="135" customHeight="1">
      <c r="A2175" s="38" t="s">
        <v>2250</v>
      </c>
      <c r="B2175" s="39" t="s">
        <v>901</v>
      </c>
      <c r="C2175" s="39" t="s">
        <v>2383</v>
      </c>
      <c r="D2175" s="39" t="s">
        <v>2396</v>
      </c>
      <c r="E2175" s="39" t="s">
        <v>572</v>
      </c>
      <c r="F2175" s="39" t="s">
        <v>2252</v>
      </c>
      <c r="G2175" s="40">
        <v>62556.57</v>
      </c>
      <c r="H2175" s="2"/>
    </row>
    <row r="2176" spans="1:8" ht="115.5" customHeight="1">
      <c r="A2176" s="38" t="s">
        <v>2257</v>
      </c>
      <c r="B2176" s="39" t="s">
        <v>901</v>
      </c>
      <c r="C2176" s="39" t="s">
        <v>2383</v>
      </c>
      <c r="D2176" s="39" t="s">
        <v>2396</v>
      </c>
      <c r="E2176" s="39" t="s">
        <v>573</v>
      </c>
      <c r="F2176" s="39" t="s">
        <v>2252</v>
      </c>
      <c r="G2176" s="40">
        <v>309.7</v>
      </c>
      <c r="H2176" s="2"/>
    </row>
    <row r="2177" spans="1:8" ht="62.4">
      <c r="A2177" s="38" t="s">
        <v>2259</v>
      </c>
      <c r="B2177" s="39" t="s">
        <v>901</v>
      </c>
      <c r="C2177" s="39" t="s">
        <v>2383</v>
      </c>
      <c r="D2177" s="39" t="s">
        <v>2396</v>
      </c>
      <c r="E2177" s="39" t="s">
        <v>573</v>
      </c>
      <c r="F2177" s="39" t="s">
        <v>2260</v>
      </c>
      <c r="G2177" s="40">
        <v>3817.17</v>
      </c>
      <c r="H2177" s="2"/>
    </row>
    <row r="2178" spans="1:8" ht="46.8">
      <c r="A2178" s="38" t="s">
        <v>2296</v>
      </c>
      <c r="B2178" s="39" t="s">
        <v>901</v>
      </c>
      <c r="C2178" s="39" t="s">
        <v>2383</v>
      </c>
      <c r="D2178" s="39" t="s">
        <v>2396</v>
      </c>
      <c r="E2178" s="39" t="s">
        <v>573</v>
      </c>
      <c r="F2178" s="39" t="s">
        <v>2297</v>
      </c>
      <c r="G2178" s="40">
        <v>28.06</v>
      </c>
      <c r="H2178" s="2"/>
    </row>
    <row r="2179" spans="1:8" ht="78">
      <c r="A2179" s="38" t="s">
        <v>574</v>
      </c>
      <c r="B2179" s="39" t="s">
        <v>901</v>
      </c>
      <c r="C2179" s="39" t="s">
        <v>2383</v>
      </c>
      <c r="D2179" s="39" t="s">
        <v>2396</v>
      </c>
      <c r="E2179" s="39" t="s">
        <v>575</v>
      </c>
      <c r="F2179" s="39" t="s">
        <v>2260</v>
      </c>
      <c r="G2179" s="40">
        <v>4127.09</v>
      </c>
      <c r="H2179" s="2"/>
    </row>
    <row r="2180" spans="1:8" ht="78">
      <c r="A2180" s="38" t="s">
        <v>576</v>
      </c>
      <c r="B2180" s="39" t="s">
        <v>901</v>
      </c>
      <c r="C2180" s="39" t="s">
        <v>2383</v>
      </c>
      <c r="D2180" s="39" t="s">
        <v>2396</v>
      </c>
      <c r="E2180" s="39" t="s">
        <v>577</v>
      </c>
      <c r="F2180" s="39" t="s">
        <v>2297</v>
      </c>
      <c r="G2180" s="40">
        <v>1141.1600000000001</v>
      </c>
      <c r="H2180" s="2"/>
    </row>
    <row r="2181" spans="1:8" ht="197.25" customHeight="1">
      <c r="A2181" s="38" t="s">
        <v>578</v>
      </c>
      <c r="B2181" s="39" t="s">
        <v>901</v>
      </c>
      <c r="C2181" s="39" t="s">
        <v>2383</v>
      </c>
      <c r="D2181" s="39" t="s">
        <v>2396</v>
      </c>
      <c r="E2181" s="39" t="s">
        <v>579</v>
      </c>
      <c r="F2181" s="39" t="s">
        <v>2252</v>
      </c>
      <c r="G2181" s="40">
        <v>8158.97</v>
      </c>
      <c r="H2181" s="2"/>
    </row>
    <row r="2182" spans="1:8" ht="140.4">
      <c r="A2182" s="38" t="s">
        <v>580</v>
      </c>
      <c r="B2182" s="39" t="s">
        <v>901</v>
      </c>
      <c r="C2182" s="39" t="s">
        <v>2383</v>
      </c>
      <c r="D2182" s="39" t="s">
        <v>2396</v>
      </c>
      <c r="E2182" s="39" t="s">
        <v>579</v>
      </c>
      <c r="F2182" s="39" t="s">
        <v>2260</v>
      </c>
      <c r="G2182" s="40">
        <v>1833.37</v>
      </c>
      <c r="H2182" s="2"/>
    </row>
    <row r="2183" spans="1:8" ht="130.5" customHeight="1">
      <c r="A2183" s="38" t="s">
        <v>581</v>
      </c>
      <c r="B2183" s="39" t="s">
        <v>901</v>
      </c>
      <c r="C2183" s="39" t="s">
        <v>2383</v>
      </c>
      <c r="D2183" s="39" t="s">
        <v>2396</v>
      </c>
      <c r="E2183" s="39" t="s">
        <v>579</v>
      </c>
      <c r="F2183" s="39" t="s">
        <v>2297</v>
      </c>
      <c r="G2183" s="40">
        <v>5.03</v>
      </c>
      <c r="H2183" s="2"/>
    </row>
    <row r="2184" spans="1:8" ht="62.4">
      <c r="A2184" s="33" t="s">
        <v>2428</v>
      </c>
      <c r="B2184" s="34" t="s">
        <v>901</v>
      </c>
      <c r="C2184" s="34" t="s">
        <v>2383</v>
      </c>
      <c r="D2184" s="34" t="s">
        <v>2396</v>
      </c>
      <c r="E2184" s="34" t="s">
        <v>2429</v>
      </c>
      <c r="F2184" s="34"/>
      <c r="G2184" s="18">
        <f>G2185</f>
        <v>36.64</v>
      </c>
      <c r="H2184" s="2"/>
    </row>
    <row r="2185" spans="1:8" ht="15.6">
      <c r="A2185" s="35" t="s">
        <v>2312</v>
      </c>
      <c r="B2185" s="36" t="s">
        <v>901</v>
      </c>
      <c r="C2185" s="36" t="s">
        <v>2383</v>
      </c>
      <c r="D2185" s="36" t="s">
        <v>2396</v>
      </c>
      <c r="E2185" s="36" t="s">
        <v>2430</v>
      </c>
      <c r="F2185" s="36"/>
      <c r="G2185" s="37">
        <f>G2186</f>
        <v>36.64</v>
      </c>
      <c r="H2185" s="2"/>
    </row>
    <row r="2186" spans="1:8" ht="62.4">
      <c r="A2186" s="41" t="s">
        <v>1329</v>
      </c>
      <c r="B2186" s="42" t="s">
        <v>901</v>
      </c>
      <c r="C2186" s="42" t="s">
        <v>2383</v>
      </c>
      <c r="D2186" s="42" t="s">
        <v>2396</v>
      </c>
      <c r="E2186" s="42" t="s">
        <v>1330</v>
      </c>
      <c r="F2186" s="42"/>
      <c r="G2186" s="43">
        <f>G2187</f>
        <v>36.64</v>
      </c>
      <c r="H2186" s="2"/>
    </row>
    <row r="2187" spans="1:8" ht="117" customHeight="1">
      <c r="A2187" s="38" t="s">
        <v>2257</v>
      </c>
      <c r="B2187" s="39" t="s">
        <v>901</v>
      </c>
      <c r="C2187" s="39" t="s">
        <v>2383</v>
      </c>
      <c r="D2187" s="39" t="s">
        <v>2396</v>
      </c>
      <c r="E2187" s="39" t="s">
        <v>582</v>
      </c>
      <c r="F2187" s="39" t="s">
        <v>2252</v>
      </c>
      <c r="G2187" s="40">
        <v>36.64</v>
      </c>
      <c r="H2187" s="2"/>
    </row>
    <row r="2188" spans="1:8" ht="93.6">
      <c r="A2188" s="33" t="s">
        <v>2479</v>
      </c>
      <c r="B2188" s="34" t="s">
        <v>901</v>
      </c>
      <c r="C2188" s="34" t="s">
        <v>2383</v>
      </c>
      <c r="D2188" s="34" t="s">
        <v>2396</v>
      </c>
      <c r="E2188" s="34" t="s">
        <v>2480</v>
      </c>
      <c r="F2188" s="34"/>
      <c r="G2188" s="18">
        <f>G2189</f>
        <v>151.99</v>
      </c>
      <c r="H2188" s="2"/>
    </row>
    <row r="2189" spans="1:8" ht="15.6">
      <c r="A2189" s="35" t="s">
        <v>2312</v>
      </c>
      <c r="B2189" s="36" t="s">
        <v>901</v>
      </c>
      <c r="C2189" s="36" t="s">
        <v>2383</v>
      </c>
      <c r="D2189" s="36" t="s">
        <v>2396</v>
      </c>
      <c r="E2189" s="36" t="s">
        <v>2481</v>
      </c>
      <c r="F2189" s="36"/>
      <c r="G2189" s="37">
        <f>G2190</f>
        <v>151.99</v>
      </c>
      <c r="H2189" s="2"/>
    </row>
    <row r="2190" spans="1:8" ht="93.6">
      <c r="A2190" s="41" t="s">
        <v>2482</v>
      </c>
      <c r="B2190" s="42" t="s">
        <v>901</v>
      </c>
      <c r="C2190" s="42" t="s">
        <v>2383</v>
      </c>
      <c r="D2190" s="42" t="s">
        <v>2396</v>
      </c>
      <c r="E2190" s="42" t="s">
        <v>2483</v>
      </c>
      <c r="F2190" s="42"/>
      <c r="G2190" s="43">
        <f>G2191</f>
        <v>151.99</v>
      </c>
      <c r="H2190" s="2"/>
    </row>
    <row r="2191" spans="1:8" ht="93.6">
      <c r="A2191" s="38" t="s">
        <v>583</v>
      </c>
      <c r="B2191" s="39" t="s">
        <v>901</v>
      </c>
      <c r="C2191" s="39" t="s">
        <v>2383</v>
      </c>
      <c r="D2191" s="39" t="s">
        <v>2396</v>
      </c>
      <c r="E2191" s="39" t="s">
        <v>584</v>
      </c>
      <c r="F2191" s="39" t="s">
        <v>2260</v>
      </c>
      <c r="G2191" s="40">
        <v>151.99</v>
      </c>
      <c r="H2191" s="2"/>
    </row>
    <row r="2192" spans="1:8" ht="67.5" customHeight="1">
      <c r="A2192" s="33" t="s">
        <v>2561</v>
      </c>
      <c r="B2192" s="34" t="s">
        <v>901</v>
      </c>
      <c r="C2192" s="34" t="s">
        <v>2383</v>
      </c>
      <c r="D2192" s="34" t="s">
        <v>2396</v>
      </c>
      <c r="E2192" s="34" t="s">
        <v>2562</v>
      </c>
      <c r="F2192" s="34"/>
      <c r="G2192" s="18">
        <f>G2193+G2198</f>
        <v>2860</v>
      </c>
      <c r="H2192" s="2"/>
    </row>
    <row r="2193" spans="1:8" ht="62.4">
      <c r="A2193" s="35" t="s">
        <v>2587</v>
      </c>
      <c r="B2193" s="36" t="s">
        <v>901</v>
      </c>
      <c r="C2193" s="36" t="s">
        <v>2383</v>
      </c>
      <c r="D2193" s="36" t="s">
        <v>2396</v>
      </c>
      <c r="E2193" s="36" t="s">
        <v>2626</v>
      </c>
      <c r="F2193" s="36"/>
      <c r="G2193" s="37">
        <f>G2194</f>
        <v>2828</v>
      </c>
      <c r="H2193" s="2"/>
    </row>
    <row r="2194" spans="1:8" ht="52.5" customHeight="1">
      <c r="A2194" s="41" t="s">
        <v>1255</v>
      </c>
      <c r="B2194" s="42" t="s">
        <v>901</v>
      </c>
      <c r="C2194" s="42" t="s">
        <v>2383</v>
      </c>
      <c r="D2194" s="42" t="s">
        <v>2396</v>
      </c>
      <c r="E2194" s="42" t="s">
        <v>1256</v>
      </c>
      <c r="F2194" s="42"/>
      <c r="G2194" s="43">
        <f>G2195+G2196+G2197</f>
        <v>2828</v>
      </c>
      <c r="H2194" s="2"/>
    </row>
    <row r="2195" spans="1:8" ht="118.5" customHeight="1">
      <c r="A2195" s="38" t="s">
        <v>585</v>
      </c>
      <c r="B2195" s="39" t="s">
        <v>901</v>
      </c>
      <c r="C2195" s="39" t="s">
        <v>2383</v>
      </c>
      <c r="D2195" s="39" t="s">
        <v>2396</v>
      </c>
      <c r="E2195" s="39" t="s">
        <v>586</v>
      </c>
      <c r="F2195" s="39" t="s">
        <v>2260</v>
      </c>
      <c r="G2195" s="40">
        <v>1700</v>
      </c>
      <c r="H2195" s="2"/>
    </row>
    <row r="2196" spans="1:8" ht="124.8">
      <c r="A2196" s="38" t="s">
        <v>587</v>
      </c>
      <c r="B2196" s="39" t="s">
        <v>901</v>
      </c>
      <c r="C2196" s="39" t="s">
        <v>2383</v>
      </c>
      <c r="D2196" s="39" t="s">
        <v>2396</v>
      </c>
      <c r="E2196" s="39" t="s">
        <v>586</v>
      </c>
      <c r="F2196" s="39" t="s">
        <v>2307</v>
      </c>
      <c r="G2196" s="40">
        <v>28</v>
      </c>
      <c r="H2196" s="2"/>
    </row>
    <row r="2197" spans="1:8" ht="93.6">
      <c r="A2197" s="38" t="s">
        <v>588</v>
      </c>
      <c r="B2197" s="39" t="s">
        <v>901</v>
      </c>
      <c r="C2197" s="39" t="s">
        <v>2383</v>
      </c>
      <c r="D2197" s="39" t="s">
        <v>2396</v>
      </c>
      <c r="E2197" s="39" t="s">
        <v>589</v>
      </c>
      <c r="F2197" s="39" t="s">
        <v>2302</v>
      </c>
      <c r="G2197" s="40">
        <v>1100</v>
      </c>
      <c r="H2197" s="2"/>
    </row>
    <row r="2198" spans="1:8" ht="15.6">
      <c r="A2198" s="35" t="s">
        <v>2312</v>
      </c>
      <c r="B2198" s="36" t="s">
        <v>901</v>
      </c>
      <c r="C2198" s="36" t="s">
        <v>2383</v>
      </c>
      <c r="D2198" s="36" t="s">
        <v>2396</v>
      </c>
      <c r="E2198" s="36" t="s">
        <v>2563</v>
      </c>
      <c r="F2198" s="36"/>
      <c r="G2198" s="37">
        <f>G2199</f>
        <v>32</v>
      </c>
      <c r="H2198" s="2"/>
    </row>
    <row r="2199" spans="1:8" ht="46.8">
      <c r="A2199" s="41" t="s">
        <v>2564</v>
      </c>
      <c r="B2199" s="42" t="s">
        <v>901</v>
      </c>
      <c r="C2199" s="42" t="s">
        <v>2383</v>
      </c>
      <c r="D2199" s="42" t="s">
        <v>2396</v>
      </c>
      <c r="E2199" s="42" t="s">
        <v>2565</v>
      </c>
      <c r="F2199" s="42"/>
      <c r="G2199" s="43">
        <f>G2200</f>
        <v>32</v>
      </c>
      <c r="H2199" s="2"/>
    </row>
    <row r="2200" spans="1:8" ht="85.5" customHeight="1">
      <c r="A2200" s="38" t="s">
        <v>590</v>
      </c>
      <c r="B2200" s="39" t="s">
        <v>901</v>
      </c>
      <c r="C2200" s="39" t="s">
        <v>2383</v>
      </c>
      <c r="D2200" s="39" t="s">
        <v>2396</v>
      </c>
      <c r="E2200" s="39" t="s">
        <v>2567</v>
      </c>
      <c r="F2200" s="39" t="s">
        <v>2307</v>
      </c>
      <c r="G2200" s="40">
        <v>32</v>
      </c>
      <c r="H2200" s="2"/>
    </row>
    <row r="2201" spans="1:8" ht="62.4">
      <c r="A2201" s="33" t="s">
        <v>2397</v>
      </c>
      <c r="B2201" s="34" t="s">
        <v>901</v>
      </c>
      <c r="C2201" s="34" t="s">
        <v>2383</v>
      </c>
      <c r="D2201" s="34" t="s">
        <v>2396</v>
      </c>
      <c r="E2201" s="34" t="s">
        <v>2398</v>
      </c>
      <c r="F2201" s="34"/>
      <c r="G2201" s="18">
        <f>G2202</f>
        <v>1015.6</v>
      </c>
      <c r="H2201" s="2"/>
    </row>
    <row r="2202" spans="1:8" ht="15.6">
      <c r="A2202" s="35" t="s">
        <v>2312</v>
      </c>
      <c r="B2202" s="36" t="s">
        <v>901</v>
      </c>
      <c r="C2202" s="36" t="s">
        <v>2383</v>
      </c>
      <c r="D2202" s="36" t="s">
        <v>2396</v>
      </c>
      <c r="E2202" s="36" t="s">
        <v>2399</v>
      </c>
      <c r="F2202" s="36"/>
      <c r="G2202" s="37">
        <f>G2203</f>
        <v>1015.6</v>
      </c>
      <c r="H2202" s="2"/>
    </row>
    <row r="2203" spans="1:8" ht="93.6">
      <c r="A2203" s="41" t="s">
        <v>2400</v>
      </c>
      <c r="B2203" s="42" t="s">
        <v>901</v>
      </c>
      <c r="C2203" s="42" t="s">
        <v>2383</v>
      </c>
      <c r="D2203" s="42" t="s">
        <v>2396</v>
      </c>
      <c r="E2203" s="42" t="s">
        <v>2401</v>
      </c>
      <c r="F2203" s="42"/>
      <c r="G2203" s="43">
        <f>G2204+G2205+G2206</f>
        <v>1015.6</v>
      </c>
      <c r="H2203" s="2"/>
    </row>
    <row r="2204" spans="1:8" ht="156">
      <c r="A2204" s="38" t="s">
        <v>591</v>
      </c>
      <c r="B2204" s="39" t="s">
        <v>901</v>
      </c>
      <c r="C2204" s="39" t="s">
        <v>2383</v>
      </c>
      <c r="D2204" s="39" t="s">
        <v>2396</v>
      </c>
      <c r="E2204" s="39" t="s">
        <v>592</v>
      </c>
      <c r="F2204" s="39" t="s">
        <v>2307</v>
      </c>
      <c r="G2204" s="40">
        <v>143.6</v>
      </c>
      <c r="H2204" s="2"/>
    </row>
    <row r="2205" spans="1:8" ht="114" customHeight="1">
      <c r="A2205" s="38" t="s">
        <v>593</v>
      </c>
      <c r="B2205" s="39" t="s">
        <v>901</v>
      </c>
      <c r="C2205" s="39" t="s">
        <v>2383</v>
      </c>
      <c r="D2205" s="39" t="s">
        <v>2396</v>
      </c>
      <c r="E2205" s="39" t="s">
        <v>594</v>
      </c>
      <c r="F2205" s="39" t="s">
        <v>2307</v>
      </c>
      <c r="G2205" s="40">
        <v>222</v>
      </c>
      <c r="H2205" s="2"/>
    </row>
    <row r="2206" spans="1:8" ht="93.6">
      <c r="A2206" s="38" t="s">
        <v>966</v>
      </c>
      <c r="B2206" s="39" t="s">
        <v>901</v>
      </c>
      <c r="C2206" s="39" t="s">
        <v>2383</v>
      </c>
      <c r="D2206" s="39" t="s">
        <v>2396</v>
      </c>
      <c r="E2206" s="39" t="s">
        <v>2450</v>
      </c>
      <c r="F2206" s="39" t="s">
        <v>2307</v>
      </c>
      <c r="G2206" s="40">
        <v>650</v>
      </c>
      <c r="H2206" s="2"/>
    </row>
    <row r="2207" spans="1:8" ht="31.2">
      <c r="A2207" s="33" t="s">
        <v>2290</v>
      </c>
      <c r="B2207" s="34" t="s">
        <v>901</v>
      </c>
      <c r="C2207" s="34" t="s">
        <v>2383</v>
      </c>
      <c r="D2207" s="34" t="s">
        <v>2396</v>
      </c>
      <c r="E2207" s="34" t="s">
        <v>2291</v>
      </c>
      <c r="F2207" s="34"/>
      <c r="G2207" s="18">
        <f>G2208</f>
        <v>6473.2199999999993</v>
      </c>
      <c r="H2207" s="2"/>
    </row>
    <row r="2208" spans="1:8" ht="15.6">
      <c r="A2208" s="35" t="s">
        <v>2292</v>
      </c>
      <c r="B2208" s="36" t="s">
        <v>901</v>
      </c>
      <c r="C2208" s="36" t="s">
        <v>2383</v>
      </c>
      <c r="D2208" s="36" t="s">
        <v>2396</v>
      </c>
      <c r="E2208" s="36" t="s">
        <v>2293</v>
      </c>
      <c r="F2208" s="36"/>
      <c r="G2208" s="37">
        <f>G2209+G2210+G2211</f>
        <v>6473.2199999999993</v>
      </c>
      <c r="H2208" s="2"/>
    </row>
    <row r="2209" spans="1:8" ht="130.5" customHeight="1">
      <c r="A2209" s="38" t="s">
        <v>2339</v>
      </c>
      <c r="B2209" s="39" t="s">
        <v>901</v>
      </c>
      <c r="C2209" s="39" t="s">
        <v>2383</v>
      </c>
      <c r="D2209" s="39" t="s">
        <v>2396</v>
      </c>
      <c r="E2209" s="39" t="s">
        <v>2340</v>
      </c>
      <c r="F2209" s="39" t="s">
        <v>2297</v>
      </c>
      <c r="G2209" s="40">
        <v>10</v>
      </c>
      <c r="H2209" s="2"/>
    </row>
    <row r="2210" spans="1:8" ht="93.6">
      <c r="A2210" s="38" t="s">
        <v>1266</v>
      </c>
      <c r="B2210" s="39" t="s">
        <v>901</v>
      </c>
      <c r="C2210" s="39" t="s">
        <v>2383</v>
      </c>
      <c r="D2210" s="39" t="s">
        <v>2396</v>
      </c>
      <c r="E2210" s="39" t="s">
        <v>1265</v>
      </c>
      <c r="F2210" s="39" t="s">
        <v>2297</v>
      </c>
      <c r="G2210" s="40">
        <v>1720.02</v>
      </c>
      <c r="H2210" s="2"/>
    </row>
    <row r="2211" spans="1:8" ht="161.25" customHeight="1">
      <c r="A2211" s="38" t="s">
        <v>2298</v>
      </c>
      <c r="B2211" s="39" t="s">
        <v>901</v>
      </c>
      <c r="C2211" s="39" t="s">
        <v>2383</v>
      </c>
      <c r="D2211" s="39" t="s">
        <v>2396</v>
      </c>
      <c r="E2211" s="39" t="s">
        <v>2299</v>
      </c>
      <c r="F2211" s="39" t="s">
        <v>2252</v>
      </c>
      <c r="G2211" s="40">
        <v>4743.2</v>
      </c>
      <c r="H2211" s="2"/>
    </row>
    <row r="2212" spans="1:8" ht="15.6">
      <c r="A2212" s="44" t="s">
        <v>2410</v>
      </c>
      <c r="B2212" s="45" t="s">
        <v>901</v>
      </c>
      <c r="C2212" s="45" t="s">
        <v>2369</v>
      </c>
      <c r="D2212" s="45"/>
      <c r="E2212" s="45"/>
      <c r="F2212" s="45"/>
      <c r="G2212" s="46">
        <f>G2213+G2218+G2228</f>
        <v>1583168.9500000002</v>
      </c>
      <c r="H2212" s="2"/>
    </row>
    <row r="2213" spans="1:8" ht="15.6">
      <c r="A2213" s="47" t="s">
        <v>1914</v>
      </c>
      <c r="B2213" s="48" t="s">
        <v>901</v>
      </c>
      <c r="C2213" s="48" t="s">
        <v>2369</v>
      </c>
      <c r="D2213" s="48" t="s">
        <v>2247</v>
      </c>
      <c r="E2213" s="48"/>
      <c r="F2213" s="48"/>
      <c r="G2213" s="49">
        <f>G2214</f>
        <v>16113.5</v>
      </c>
      <c r="H2213" s="2"/>
    </row>
    <row r="2214" spans="1:8" ht="31.2">
      <c r="A2214" s="33" t="s">
        <v>1858</v>
      </c>
      <c r="B2214" s="34" t="s">
        <v>901</v>
      </c>
      <c r="C2214" s="34" t="s">
        <v>2369</v>
      </c>
      <c r="D2214" s="34" t="s">
        <v>2247</v>
      </c>
      <c r="E2214" s="34" t="s">
        <v>1859</v>
      </c>
      <c r="F2214" s="34"/>
      <c r="G2214" s="18">
        <f>G2215</f>
        <v>16113.5</v>
      </c>
      <c r="H2214" s="2"/>
    </row>
    <row r="2215" spans="1:8" ht="15.6">
      <c r="A2215" s="35" t="s">
        <v>2312</v>
      </c>
      <c r="B2215" s="36" t="s">
        <v>901</v>
      </c>
      <c r="C2215" s="36" t="s">
        <v>2369</v>
      </c>
      <c r="D2215" s="36" t="s">
        <v>2247</v>
      </c>
      <c r="E2215" s="36" t="s">
        <v>1860</v>
      </c>
      <c r="F2215" s="36"/>
      <c r="G2215" s="37">
        <f>G2216</f>
        <v>16113.5</v>
      </c>
      <c r="H2215" s="2"/>
    </row>
    <row r="2216" spans="1:8" ht="46.8">
      <c r="A2216" s="41" t="s">
        <v>564</v>
      </c>
      <c r="B2216" s="42" t="s">
        <v>901</v>
      </c>
      <c r="C2216" s="42" t="s">
        <v>2369</v>
      </c>
      <c r="D2216" s="42" t="s">
        <v>2247</v>
      </c>
      <c r="E2216" s="42" t="s">
        <v>565</v>
      </c>
      <c r="F2216" s="42"/>
      <c r="G2216" s="43">
        <f>G2217</f>
        <v>16113.5</v>
      </c>
      <c r="H2216" s="2"/>
    </row>
    <row r="2217" spans="1:8" ht="46.8">
      <c r="A2217" s="38" t="s">
        <v>595</v>
      </c>
      <c r="B2217" s="39" t="s">
        <v>901</v>
      </c>
      <c r="C2217" s="39" t="s">
        <v>2369</v>
      </c>
      <c r="D2217" s="39" t="s">
        <v>2247</v>
      </c>
      <c r="E2217" s="39" t="s">
        <v>596</v>
      </c>
      <c r="F2217" s="39" t="s">
        <v>2302</v>
      </c>
      <c r="G2217" s="40">
        <v>16113.5</v>
      </c>
      <c r="H2217" s="2"/>
    </row>
    <row r="2218" spans="1:8" ht="15.6">
      <c r="A2218" s="47" t="s">
        <v>2053</v>
      </c>
      <c r="B2218" s="48" t="s">
        <v>901</v>
      </c>
      <c r="C2218" s="48" t="s">
        <v>2369</v>
      </c>
      <c r="D2218" s="48" t="s">
        <v>2276</v>
      </c>
      <c r="E2218" s="48"/>
      <c r="F2218" s="48"/>
      <c r="G2218" s="49">
        <f>G2219</f>
        <v>1484242.1</v>
      </c>
      <c r="H2218" s="2"/>
    </row>
    <row r="2219" spans="1:8" ht="31.2">
      <c r="A2219" s="33" t="s">
        <v>1858</v>
      </c>
      <c r="B2219" s="34" t="s">
        <v>901</v>
      </c>
      <c r="C2219" s="34" t="s">
        <v>2369</v>
      </c>
      <c r="D2219" s="34" t="s">
        <v>2276</v>
      </c>
      <c r="E2219" s="34" t="s">
        <v>1859</v>
      </c>
      <c r="F2219" s="34"/>
      <c r="G2219" s="18">
        <f>G2220</f>
        <v>1484242.1</v>
      </c>
      <c r="H2219" s="2"/>
    </row>
    <row r="2220" spans="1:8" ht="15.6">
      <c r="A2220" s="35" t="s">
        <v>2312</v>
      </c>
      <c r="B2220" s="36" t="s">
        <v>901</v>
      </c>
      <c r="C2220" s="36" t="s">
        <v>2369</v>
      </c>
      <c r="D2220" s="36" t="s">
        <v>2276</v>
      </c>
      <c r="E2220" s="36" t="s">
        <v>1860</v>
      </c>
      <c r="F2220" s="36"/>
      <c r="G2220" s="37">
        <f>G2221+G2223</f>
        <v>1484242.1</v>
      </c>
      <c r="H2220" s="2"/>
    </row>
    <row r="2221" spans="1:8" ht="46.8">
      <c r="A2221" s="41" t="s">
        <v>564</v>
      </c>
      <c r="B2221" s="42" t="s">
        <v>901</v>
      </c>
      <c r="C2221" s="42" t="s">
        <v>2369</v>
      </c>
      <c r="D2221" s="42" t="s">
        <v>2276</v>
      </c>
      <c r="E2221" s="42" t="s">
        <v>565</v>
      </c>
      <c r="F2221" s="42"/>
      <c r="G2221" s="43">
        <f>G2222</f>
        <v>498032.2</v>
      </c>
      <c r="H2221" s="2"/>
    </row>
    <row r="2222" spans="1:8" ht="93.6">
      <c r="A2222" s="38" t="s">
        <v>597</v>
      </c>
      <c r="B2222" s="39" t="s">
        <v>901</v>
      </c>
      <c r="C2222" s="39" t="s">
        <v>2369</v>
      </c>
      <c r="D2222" s="39" t="s">
        <v>2276</v>
      </c>
      <c r="E2222" s="39" t="s">
        <v>598</v>
      </c>
      <c r="F2222" s="39" t="s">
        <v>2302</v>
      </c>
      <c r="G2222" s="40">
        <v>498032.2</v>
      </c>
      <c r="H2222" s="2"/>
    </row>
    <row r="2223" spans="1:8" ht="62.4">
      <c r="A2223" s="41" t="s">
        <v>455</v>
      </c>
      <c r="B2223" s="42" t="s">
        <v>901</v>
      </c>
      <c r="C2223" s="42" t="s">
        <v>2369</v>
      </c>
      <c r="D2223" s="42" t="s">
        <v>2276</v>
      </c>
      <c r="E2223" s="42" t="s">
        <v>456</v>
      </c>
      <c r="F2223" s="42"/>
      <c r="G2223" s="43">
        <f>G2224+G2225+G2226+G2227</f>
        <v>986209.9</v>
      </c>
      <c r="H2223" s="2"/>
    </row>
    <row r="2224" spans="1:8" ht="78">
      <c r="A2224" s="38" t="s">
        <v>599</v>
      </c>
      <c r="B2224" s="39" t="s">
        <v>901</v>
      </c>
      <c r="C2224" s="39" t="s">
        <v>2369</v>
      </c>
      <c r="D2224" s="39" t="s">
        <v>2276</v>
      </c>
      <c r="E2224" s="39" t="s">
        <v>600</v>
      </c>
      <c r="F2224" s="39" t="s">
        <v>2263</v>
      </c>
      <c r="G2224" s="40">
        <v>562.1</v>
      </c>
      <c r="H2224" s="2"/>
    </row>
    <row r="2225" spans="1:8" ht="62.4">
      <c r="A2225" s="38" t="s">
        <v>601</v>
      </c>
      <c r="B2225" s="39" t="s">
        <v>901</v>
      </c>
      <c r="C2225" s="39" t="s">
        <v>2369</v>
      </c>
      <c r="D2225" s="39" t="s">
        <v>2276</v>
      </c>
      <c r="E2225" s="39" t="s">
        <v>602</v>
      </c>
      <c r="F2225" s="39" t="s">
        <v>2302</v>
      </c>
      <c r="G2225" s="40">
        <v>538926.80000000005</v>
      </c>
      <c r="H2225" s="2"/>
    </row>
    <row r="2226" spans="1:8" ht="93.6">
      <c r="A2226" s="38" t="s">
        <v>603</v>
      </c>
      <c r="B2226" s="39" t="s">
        <v>901</v>
      </c>
      <c r="C2226" s="39" t="s">
        <v>2369</v>
      </c>
      <c r="D2226" s="39" t="s">
        <v>2276</v>
      </c>
      <c r="E2226" s="39" t="s">
        <v>604</v>
      </c>
      <c r="F2226" s="39" t="s">
        <v>2302</v>
      </c>
      <c r="G2226" s="40">
        <v>405527.59</v>
      </c>
      <c r="H2226" s="2"/>
    </row>
    <row r="2227" spans="1:8" ht="93.6">
      <c r="A2227" s="38" t="s">
        <v>603</v>
      </c>
      <c r="B2227" s="39" t="s">
        <v>901</v>
      </c>
      <c r="C2227" s="39" t="s">
        <v>2369</v>
      </c>
      <c r="D2227" s="39" t="s">
        <v>2276</v>
      </c>
      <c r="E2227" s="39" t="s">
        <v>605</v>
      </c>
      <c r="F2227" s="39" t="s">
        <v>2302</v>
      </c>
      <c r="G2227" s="40">
        <v>41193.410000000003</v>
      </c>
      <c r="H2227" s="2"/>
    </row>
    <row r="2228" spans="1:8" ht="31.2">
      <c r="A2228" s="47" t="s">
        <v>2411</v>
      </c>
      <c r="B2228" s="48" t="s">
        <v>901</v>
      </c>
      <c r="C2228" s="48" t="s">
        <v>2369</v>
      </c>
      <c r="D2228" s="48" t="s">
        <v>2412</v>
      </c>
      <c r="E2228" s="48"/>
      <c r="F2228" s="48"/>
      <c r="G2228" s="49">
        <f>G2229+G2233+G2242+G2246</f>
        <v>82813.349999999991</v>
      </c>
      <c r="H2228" s="2"/>
    </row>
    <row r="2229" spans="1:8" ht="31.2">
      <c r="A2229" s="33" t="s">
        <v>1858</v>
      </c>
      <c r="B2229" s="34" t="s">
        <v>901</v>
      </c>
      <c r="C2229" s="34" t="s">
        <v>2369</v>
      </c>
      <c r="D2229" s="34" t="s">
        <v>2412</v>
      </c>
      <c r="E2229" s="34" t="s">
        <v>1859</v>
      </c>
      <c r="F2229" s="34"/>
      <c r="G2229" s="18">
        <f>G2230</f>
        <v>62769.2</v>
      </c>
      <c r="H2229" s="2"/>
    </row>
    <row r="2230" spans="1:8" ht="15.6">
      <c r="A2230" s="35" t="s">
        <v>2312</v>
      </c>
      <c r="B2230" s="36" t="s">
        <v>901</v>
      </c>
      <c r="C2230" s="36" t="s">
        <v>2369</v>
      </c>
      <c r="D2230" s="36" t="s">
        <v>2412</v>
      </c>
      <c r="E2230" s="36" t="s">
        <v>1860</v>
      </c>
      <c r="F2230" s="36"/>
      <c r="G2230" s="37">
        <f>G2231</f>
        <v>62769.2</v>
      </c>
      <c r="H2230" s="2"/>
    </row>
    <row r="2231" spans="1:8" ht="62.4">
      <c r="A2231" s="41" t="s">
        <v>455</v>
      </c>
      <c r="B2231" s="42" t="s">
        <v>901</v>
      </c>
      <c r="C2231" s="42" t="s">
        <v>2369</v>
      </c>
      <c r="D2231" s="42" t="s">
        <v>2412</v>
      </c>
      <c r="E2231" s="42" t="s">
        <v>456</v>
      </c>
      <c r="F2231" s="42"/>
      <c r="G2231" s="43">
        <f>G2232</f>
        <v>62769.2</v>
      </c>
      <c r="H2231" s="2"/>
    </row>
    <row r="2232" spans="1:8" ht="78">
      <c r="A2232" s="38" t="s">
        <v>606</v>
      </c>
      <c r="B2232" s="39" t="s">
        <v>901</v>
      </c>
      <c r="C2232" s="39" t="s">
        <v>2369</v>
      </c>
      <c r="D2232" s="39" t="s">
        <v>2412</v>
      </c>
      <c r="E2232" s="39" t="s">
        <v>607</v>
      </c>
      <c r="F2232" s="39" t="s">
        <v>2302</v>
      </c>
      <c r="G2232" s="40">
        <v>62769.2</v>
      </c>
      <c r="H2232" s="2"/>
    </row>
    <row r="2233" spans="1:8" ht="62.4">
      <c r="A2233" s="33" t="s">
        <v>2428</v>
      </c>
      <c r="B2233" s="34" t="s">
        <v>901</v>
      </c>
      <c r="C2233" s="34" t="s">
        <v>2369</v>
      </c>
      <c r="D2233" s="34" t="s">
        <v>2412</v>
      </c>
      <c r="E2233" s="34" t="s">
        <v>2429</v>
      </c>
      <c r="F2233" s="34"/>
      <c r="G2233" s="18">
        <f>G2234+G2237</f>
        <v>17221.22</v>
      </c>
      <c r="H2233" s="2"/>
    </row>
    <row r="2234" spans="1:8" ht="31.2">
      <c r="A2234" s="35" t="s">
        <v>2460</v>
      </c>
      <c r="B2234" s="36" t="s">
        <v>901</v>
      </c>
      <c r="C2234" s="36" t="s">
        <v>2369</v>
      </c>
      <c r="D2234" s="36" t="s">
        <v>2412</v>
      </c>
      <c r="E2234" s="36" t="s">
        <v>506</v>
      </c>
      <c r="F2234" s="36"/>
      <c r="G2234" s="37">
        <f>G2235</f>
        <v>13200</v>
      </c>
      <c r="H2234" s="2"/>
    </row>
    <row r="2235" spans="1:8" ht="46.8">
      <c r="A2235" s="41" t="s">
        <v>608</v>
      </c>
      <c r="B2235" s="42" t="s">
        <v>901</v>
      </c>
      <c r="C2235" s="42" t="s">
        <v>2369</v>
      </c>
      <c r="D2235" s="42" t="s">
        <v>2412</v>
      </c>
      <c r="E2235" s="42" t="s">
        <v>609</v>
      </c>
      <c r="F2235" s="42"/>
      <c r="G2235" s="43">
        <f>G2236</f>
        <v>13200</v>
      </c>
      <c r="H2235" s="2"/>
    </row>
    <row r="2236" spans="1:8" ht="62.4">
      <c r="A2236" s="38" t="s">
        <v>610</v>
      </c>
      <c r="B2236" s="39" t="s">
        <v>901</v>
      </c>
      <c r="C2236" s="39" t="s">
        <v>2369</v>
      </c>
      <c r="D2236" s="39" t="s">
        <v>2412</v>
      </c>
      <c r="E2236" s="39" t="s">
        <v>611</v>
      </c>
      <c r="F2236" s="39" t="s">
        <v>2302</v>
      </c>
      <c r="G2236" s="40">
        <v>13200</v>
      </c>
      <c r="H2236" s="2"/>
    </row>
    <row r="2237" spans="1:8" ht="15.6">
      <c r="A2237" s="35" t="s">
        <v>2312</v>
      </c>
      <c r="B2237" s="36" t="s">
        <v>901</v>
      </c>
      <c r="C2237" s="36" t="s">
        <v>2369</v>
      </c>
      <c r="D2237" s="36" t="s">
        <v>2412</v>
      </c>
      <c r="E2237" s="36" t="s">
        <v>2430</v>
      </c>
      <c r="F2237" s="36"/>
      <c r="G2237" s="37">
        <f>G2238+G2240</f>
        <v>4021.22</v>
      </c>
      <c r="H2237" s="2"/>
    </row>
    <row r="2238" spans="1:8" ht="46.8">
      <c r="A2238" s="41" t="s">
        <v>612</v>
      </c>
      <c r="B2238" s="42" t="s">
        <v>901</v>
      </c>
      <c r="C2238" s="42" t="s">
        <v>2369</v>
      </c>
      <c r="D2238" s="42" t="s">
        <v>2412</v>
      </c>
      <c r="E2238" s="42" t="s">
        <v>613</v>
      </c>
      <c r="F2238" s="42"/>
      <c r="G2238" s="43">
        <f>G2239</f>
        <v>40</v>
      </c>
      <c r="H2238" s="2"/>
    </row>
    <row r="2239" spans="1:8" ht="93.6">
      <c r="A2239" s="38" t="s">
        <v>614</v>
      </c>
      <c r="B2239" s="39" t="s">
        <v>901</v>
      </c>
      <c r="C2239" s="39" t="s">
        <v>2369</v>
      </c>
      <c r="D2239" s="39" t="s">
        <v>2412</v>
      </c>
      <c r="E2239" s="39" t="s">
        <v>615</v>
      </c>
      <c r="F2239" s="39" t="s">
        <v>2260</v>
      </c>
      <c r="G2239" s="40">
        <v>40</v>
      </c>
      <c r="H2239" s="2"/>
    </row>
    <row r="2240" spans="1:8" ht="52.5" customHeight="1">
      <c r="A2240" s="41" t="s">
        <v>2431</v>
      </c>
      <c r="B2240" s="42" t="s">
        <v>901</v>
      </c>
      <c r="C2240" s="42" t="s">
        <v>2369</v>
      </c>
      <c r="D2240" s="42" t="s">
        <v>2412</v>
      </c>
      <c r="E2240" s="42" t="s">
        <v>2432</v>
      </c>
      <c r="F2240" s="42"/>
      <c r="G2240" s="43">
        <f>G2241</f>
        <v>3981.22</v>
      </c>
      <c r="H2240" s="2"/>
    </row>
    <row r="2241" spans="1:8" ht="93.6">
      <c r="A2241" s="38" t="s">
        <v>616</v>
      </c>
      <c r="B2241" s="39" t="s">
        <v>901</v>
      </c>
      <c r="C2241" s="39" t="s">
        <v>2369</v>
      </c>
      <c r="D2241" s="39" t="s">
        <v>2412</v>
      </c>
      <c r="E2241" s="39" t="s">
        <v>617</v>
      </c>
      <c r="F2241" s="39" t="s">
        <v>2307</v>
      </c>
      <c r="G2241" s="40">
        <v>3981.22</v>
      </c>
      <c r="H2241" s="2"/>
    </row>
    <row r="2242" spans="1:8" ht="62.4">
      <c r="A2242" s="33" t="s">
        <v>2413</v>
      </c>
      <c r="B2242" s="34" t="s">
        <v>901</v>
      </c>
      <c r="C2242" s="34" t="s">
        <v>2369</v>
      </c>
      <c r="D2242" s="34" t="s">
        <v>2412</v>
      </c>
      <c r="E2242" s="34" t="s">
        <v>2414</v>
      </c>
      <c r="F2242" s="34"/>
      <c r="G2242" s="18">
        <f>G2243</f>
        <v>2672.93</v>
      </c>
      <c r="H2242" s="2"/>
    </row>
    <row r="2243" spans="1:8" ht="15.6">
      <c r="A2243" s="35" t="s">
        <v>2312</v>
      </c>
      <c r="B2243" s="36" t="s">
        <v>901</v>
      </c>
      <c r="C2243" s="36" t="s">
        <v>2369</v>
      </c>
      <c r="D2243" s="36" t="s">
        <v>2412</v>
      </c>
      <c r="E2243" s="36" t="s">
        <v>2415</v>
      </c>
      <c r="F2243" s="36"/>
      <c r="G2243" s="37">
        <f>G2244</f>
        <v>2672.93</v>
      </c>
      <c r="H2243" s="2"/>
    </row>
    <row r="2244" spans="1:8" ht="62.4">
      <c r="A2244" s="41" t="s">
        <v>2416</v>
      </c>
      <c r="B2244" s="42" t="s">
        <v>901</v>
      </c>
      <c r="C2244" s="42" t="s">
        <v>2369</v>
      </c>
      <c r="D2244" s="42" t="s">
        <v>2412</v>
      </c>
      <c r="E2244" s="42" t="s">
        <v>2417</v>
      </c>
      <c r="F2244" s="42"/>
      <c r="G2244" s="43">
        <f>G2245</f>
        <v>2672.93</v>
      </c>
      <c r="H2244" s="2"/>
    </row>
    <row r="2245" spans="1:8" ht="124.8">
      <c r="A2245" s="38" t="s">
        <v>516</v>
      </c>
      <c r="B2245" s="39" t="s">
        <v>901</v>
      </c>
      <c r="C2245" s="39" t="s">
        <v>2369</v>
      </c>
      <c r="D2245" s="39" t="s">
        <v>2412</v>
      </c>
      <c r="E2245" s="39" t="s">
        <v>618</v>
      </c>
      <c r="F2245" s="39" t="s">
        <v>2307</v>
      </c>
      <c r="G2245" s="40">
        <v>2672.93</v>
      </c>
      <c r="H2245" s="2"/>
    </row>
    <row r="2246" spans="1:8" ht="62.4">
      <c r="A2246" s="33" t="s">
        <v>2397</v>
      </c>
      <c r="B2246" s="34" t="s">
        <v>901</v>
      </c>
      <c r="C2246" s="34" t="s">
        <v>2369</v>
      </c>
      <c r="D2246" s="34" t="s">
        <v>2412</v>
      </c>
      <c r="E2246" s="34" t="s">
        <v>2398</v>
      </c>
      <c r="F2246" s="34"/>
      <c r="G2246" s="18">
        <f>G2247</f>
        <v>150</v>
      </c>
      <c r="H2246" s="2"/>
    </row>
    <row r="2247" spans="1:8" ht="15.6">
      <c r="A2247" s="35" t="s">
        <v>2312</v>
      </c>
      <c r="B2247" s="36" t="s">
        <v>901</v>
      </c>
      <c r="C2247" s="36" t="s">
        <v>2369</v>
      </c>
      <c r="D2247" s="36" t="s">
        <v>2412</v>
      </c>
      <c r="E2247" s="36" t="s">
        <v>2399</v>
      </c>
      <c r="F2247" s="36"/>
      <c r="G2247" s="37">
        <f>G2248</f>
        <v>150</v>
      </c>
      <c r="H2247" s="2"/>
    </row>
    <row r="2248" spans="1:8" ht="93.6">
      <c r="A2248" s="41" t="s">
        <v>2400</v>
      </c>
      <c r="B2248" s="42" t="s">
        <v>901</v>
      </c>
      <c r="C2248" s="42" t="s">
        <v>2369</v>
      </c>
      <c r="D2248" s="42" t="s">
        <v>2412</v>
      </c>
      <c r="E2248" s="42" t="s">
        <v>2401</v>
      </c>
      <c r="F2248" s="42"/>
      <c r="G2248" s="43">
        <f>G2249</f>
        <v>150</v>
      </c>
      <c r="H2248" s="2"/>
    </row>
    <row r="2249" spans="1:8" ht="93.6">
      <c r="A2249" s="38" t="s">
        <v>619</v>
      </c>
      <c r="B2249" s="39" t="s">
        <v>901</v>
      </c>
      <c r="C2249" s="39" t="s">
        <v>2369</v>
      </c>
      <c r="D2249" s="39" t="s">
        <v>2412</v>
      </c>
      <c r="E2249" s="39" t="s">
        <v>962</v>
      </c>
      <c r="F2249" s="39" t="s">
        <v>2260</v>
      </c>
      <c r="G2249" s="40">
        <v>150</v>
      </c>
      <c r="H2249" s="2"/>
    </row>
    <row r="2250" spans="1:8" ht="80.25" customHeight="1">
      <c r="A2250" s="24" t="s">
        <v>620</v>
      </c>
      <c r="B2250" s="25" t="s">
        <v>621</v>
      </c>
      <c r="C2250" s="25"/>
      <c r="D2250" s="25"/>
      <c r="E2250" s="25"/>
      <c r="F2250" s="25"/>
      <c r="G2250" s="26">
        <f>G2251+G2257</f>
        <v>65001.360000000008</v>
      </c>
      <c r="H2250" s="2"/>
    </row>
    <row r="2251" spans="1:8" ht="15.6">
      <c r="A2251" s="44" t="s">
        <v>2367</v>
      </c>
      <c r="B2251" s="45" t="s">
        <v>621</v>
      </c>
      <c r="C2251" s="45" t="s">
        <v>2276</v>
      </c>
      <c r="D2251" s="45"/>
      <c r="E2251" s="45"/>
      <c r="F2251" s="45"/>
      <c r="G2251" s="46">
        <f>G2252</f>
        <v>36.799999999999997</v>
      </c>
      <c r="H2251" s="2"/>
    </row>
    <row r="2252" spans="1:8" ht="15.6">
      <c r="A2252" s="47" t="s">
        <v>759</v>
      </c>
      <c r="B2252" s="48" t="s">
        <v>621</v>
      </c>
      <c r="C2252" s="48" t="s">
        <v>2276</v>
      </c>
      <c r="D2252" s="48" t="s">
        <v>2380</v>
      </c>
      <c r="E2252" s="48"/>
      <c r="F2252" s="48"/>
      <c r="G2252" s="49">
        <f>G2253</f>
        <v>36.799999999999997</v>
      </c>
      <c r="H2252" s="2"/>
    </row>
    <row r="2253" spans="1:8" ht="62.4">
      <c r="A2253" s="33" t="s">
        <v>0</v>
      </c>
      <c r="B2253" s="34" t="s">
        <v>621</v>
      </c>
      <c r="C2253" s="34" t="s">
        <v>2276</v>
      </c>
      <c r="D2253" s="34" t="s">
        <v>2380</v>
      </c>
      <c r="E2253" s="34" t="s">
        <v>1</v>
      </c>
      <c r="F2253" s="34"/>
      <c r="G2253" s="18">
        <f>G2254</f>
        <v>36.799999999999997</v>
      </c>
      <c r="H2253" s="2"/>
    </row>
    <row r="2254" spans="1:8" ht="15.6">
      <c r="A2254" s="35" t="s">
        <v>2312</v>
      </c>
      <c r="B2254" s="36" t="s">
        <v>621</v>
      </c>
      <c r="C2254" s="36" t="s">
        <v>2276</v>
      </c>
      <c r="D2254" s="36" t="s">
        <v>2380</v>
      </c>
      <c r="E2254" s="36" t="s">
        <v>2</v>
      </c>
      <c r="F2254" s="36"/>
      <c r="G2254" s="37">
        <f>G2255</f>
        <v>36.799999999999997</v>
      </c>
      <c r="H2254" s="2"/>
    </row>
    <row r="2255" spans="1:8" ht="46.8">
      <c r="A2255" s="41" t="s">
        <v>3</v>
      </c>
      <c r="B2255" s="42" t="s">
        <v>621</v>
      </c>
      <c r="C2255" s="42" t="s">
        <v>2276</v>
      </c>
      <c r="D2255" s="42" t="s">
        <v>2380</v>
      </c>
      <c r="E2255" s="42" t="s">
        <v>4</v>
      </c>
      <c r="F2255" s="42"/>
      <c r="G2255" s="43">
        <f>G2256</f>
        <v>36.799999999999997</v>
      </c>
      <c r="H2255" s="2"/>
    </row>
    <row r="2256" spans="1:8" ht="93.6">
      <c r="A2256" s="38" t="s">
        <v>5</v>
      </c>
      <c r="B2256" s="39" t="s">
        <v>621</v>
      </c>
      <c r="C2256" s="39" t="s">
        <v>2276</v>
      </c>
      <c r="D2256" s="39" t="s">
        <v>2380</v>
      </c>
      <c r="E2256" s="39" t="s">
        <v>6</v>
      </c>
      <c r="F2256" s="39" t="s">
        <v>2260</v>
      </c>
      <c r="G2256" s="40">
        <v>36.799999999999997</v>
      </c>
      <c r="H2256" s="2"/>
    </row>
    <row r="2257" spans="1:8" ht="15.6">
      <c r="A2257" s="44" t="s">
        <v>1694</v>
      </c>
      <c r="B2257" s="45" t="s">
        <v>621</v>
      </c>
      <c r="C2257" s="45" t="s">
        <v>2412</v>
      </c>
      <c r="D2257" s="45"/>
      <c r="E2257" s="45"/>
      <c r="F2257" s="45"/>
      <c r="G2257" s="46">
        <f>G2258</f>
        <v>64964.560000000005</v>
      </c>
      <c r="H2257" s="2"/>
    </row>
    <row r="2258" spans="1:8" ht="31.2">
      <c r="A2258" s="47" t="s">
        <v>1705</v>
      </c>
      <c r="B2258" s="48" t="s">
        <v>621</v>
      </c>
      <c r="C2258" s="48" t="s">
        <v>2412</v>
      </c>
      <c r="D2258" s="48" t="s">
        <v>2247</v>
      </c>
      <c r="E2258" s="48"/>
      <c r="F2258" s="48"/>
      <c r="G2258" s="49">
        <f>G2259+G2272</f>
        <v>64964.560000000005</v>
      </c>
      <c r="H2258" s="2"/>
    </row>
    <row r="2259" spans="1:8" ht="62.4">
      <c r="A2259" s="33" t="s">
        <v>0</v>
      </c>
      <c r="B2259" s="34" t="s">
        <v>621</v>
      </c>
      <c r="C2259" s="34" t="s">
        <v>2412</v>
      </c>
      <c r="D2259" s="34" t="s">
        <v>2247</v>
      </c>
      <c r="E2259" s="34" t="s">
        <v>1</v>
      </c>
      <c r="F2259" s="34"/>
      <c r="G2259" s="18">
        <f>G2260</f>
        <v>63333.26</v>
      </c>
      <c r="H2259" s="2"/>
    </row>
    <row r="2260" spans="1:8" ht="15.6">
      <c r="A2260" s="35" t="s">
        <v>2312</v>
      </c>
      <c r="B2260" s="36" t="s">
        <v>621</v>
      </c>
      <c r="C2260" s="36" t="s">
        <v>2412</v>
      </c>
      <c r="D2260" s="36" t="s">
        <v>2247</v>
      </c>
      <c r="E2260" s="36" t="s">
        <v>2</v>
      </c>
      <c r="F2260" s="36"/>
      <c r="G2260" s="37">
        <f>G2261+G2265</f>
        <v>63333.26</v>
      </c>
      <c r="H2260" s="2"/>
    </row>
    <row r="2261" spans="1:8" ht="46.8">
      <c r="A2261" s="41" t="s">
        <v>3</v>
      </c>
      <c r="B2261" s="42" t="s">
        <v>621</v>
      </c>
      <c r="C2261" s="42" t="s">
        <v>2412</v>
      </c>
      <c r="D2261" s="42" t="s">
        <v>2247</v>
      </c>
      <c r="E2261" s="42" t="s">
        <v>4</v>
      </c>
      <c r="F2261" s="42"/>
      <c r="G2261" s="43">
        <f>G2262+G2263+G2264</f>
        <v>23029.260000000002</v>
      </c>
      <c r="H2261" s="2"/>
    </row>
    <row r="2262" spans="1:8" ht="78">
      <c r="A2262" s="38" t="s">
        <v>2425</v>
      </c>
      <c r="B2262" s="39" t="s">
        <v>621</v>
      </c>
      <c r="C2262" s="39" t="s">
        <v>2412</v>
      </c>
      <c r="D2262" s="39" t="s">
        <v>2247</v>
      </c>
      <c r="E2262" s="39" t="s">
        <v>7</v>
      </c>
      <c r="F2262" s="39" t="s">
        <v>2307</v>
      </c>
      <c r="G2262" s="40">
        <v>17059.3</v>
      </c>
      <c r="H2262" s="2"/>
    </row>
    <row r="2263" spans="1:8" ht="78">
      <c r="A2263" s="38" t="s">
        <v>8</v>
      </c>
      <c r="B2263" s="39" t="s">
        <v>621</v>
      </c>
      <c r="C2263" s="39" t="s">
        <v>2412</v>
      </c>
      <c r="D2263" s="39" t="s">
        <v>2247</v>
      </c>
      <c r="E2263" s="39" t="s">
        <v>9</v>
      </c>
      <c r="F2263" s="39" t="s">
        <v>2260</v>
      </c>
      <c r="G2263" s="40">
        <v>5888.56</v>
      </c>
      <c r="H2263" s="2"/>
    </row>
    <row r="2264" spans="1:8" ht="109.2">
      <c r="A2264" s="38" t="s">
        <v>10</v>
      </c>
      <c r="B2264" s="39" t="s">
        <v>621</v>
      </c>
      <c r="C2264" s="39" t="s">
        <v>2412</v>
      </c>
      <c r="D2264" s="39" t="s">
        <v>2247</v>
      </c>
      <c r="E2264" s="39" t="s">
        <v>11</v>
      </c>
      <c r="F2264" s="39" t="s">
        <v>2260</v>
      </c>
      <c r="G2264" s="40">
        <v>81.400000000000006</v>
      </c>
      <c r="H2264" s="2"/>
    </row>
    <row r="2265" spans="1:8" ht="78">
      <c r="A2265" s="41" t="s">
        <v>12</v>
      </c>
      <c r="B2265" s="42" t="s">
        <v>621</v>
      </c>
      <c r="C2265" s="42" t="s">
        <v>2412</v>
      </c>
      <c r="D2265" s="42" t="s">
        <v>2247</v>
      </c>
      <c r="E2265" s="42" t="s">
        <v>13</v>
      </c>
      <c r="F2265" s="42"/>
      <c r="G2265" s="43">
        <f>G2266+G2267+G2268+G2269+G2270+G2271</f>
        <v>40304</v>
      </c>
      <c r="H2265" s="2"/>
    </row>
    <row r="2266" spans="1:8" ht="130.5" customHeight="1">
      <c r="A2266" s="38" t="s">
        <v>2250</v>
      </c>
      <c r="B2266" s="39" t="s">
        <v>621</v>
      </c>
      <c r="C2266" s="39" t="s">
        <v>2412</v>
      </c>
      <c r="D2266" s="39" t="s">
        <v>2247</v>
      </c>
      <c r="E2266" s="39" t="s">
        <v>14</v>
      </c>
      <c r="F2266" s="39" t="s">
        <v>2252</v>
      </c>
      <c r="G2266" s="40">
        <v>19514.009999999998</v>
      </c>
      <c r="H2266" s="2"/>
    </row>
    <row r="2267" spans="1:8" ht="120" customHeight="1">
      <c r="A2267" s="38" t="s">
        <v>2257</v>
      </c>
      <c r="B2267" s="39" t="s">
        <v>621</v>
      </c>
      <c r="C2267" s="39" t="s">
        <v>2412</v>
      </c>
      <c r="D2267" s="39" t="s">
        <v>2247</v>
      </c>
      <c r="E2267" s="39" t="s">
        <v>15</v>
      </c>
      <c r="F2267" s="39" t="s">
        <v>2252</v>
      </c>
      <c r="G2267" s="40">
        <v>41.83</v>
      </c>
      <c r="H2267" s="2"/>
    </row>
    <row r="2268" spans="1:8" ht="62.4">
      <c r="A2268" s="38" t="s">
        <v>2259</v>
      </c>
      <c r="B2268" s="39" t="s">
        <v>621</v>
      </c>
      <c r="C2268" s="39" t="s">
        <v>2412</v>
      </c>
      <c r="D2268" s="39" t="s">
        <v>2247</v>
      </c>
      <c r="E2268" s="39" t="s">
        <v>15</v>
      </c>
      <c r="F2268" s="39" t="s">
        <v>2260</v>
      </c>
      <c r="G2268" s="40">
        <v>5310.84</v>
      </c>
      <c r="H2268" s="2"/>
    </row>
    <row r="2269" spans="1:8" ht="46.8">
      <c r="A2269" s="38" t="s">
        <v>2296</v>
      </c>
      <c r="B2269" s="39" t="s">
        <v>621</v>
      </c>
      <c r="C2269" s="39" t="s">
        <v>2412</v>
      </c>
      <c r="D2269" s="39" t="s">
        <v>2247</v>
      </c>
      <c r="E2269" s="39" t="s">
        <v>15</v>
      </c>
      <c r="F2269" s="39" t="s">
        <v>2297</v>
      </c>
      <c r="G2269" s="40">
        <v>63.3</v>
      </c>
      <c r="H2269" s="2"/>
    </row>
    <row r="2270" spans="1:8" ht="135" customHeight="1">
      <c r="A2270" s="38" t="s">
        <v>16</v>
      </c>
      <c r="B2270" s="39" t="s">
        <v>621</v>
      </c>
      <c r="C2270" s="39" t="s">
        <v>2412</v>
      </c>
      <c r="D2270" s="39" t="s">
        <v>2247</v>
      </c>
      <c r="E2270" s="39" t="s">
        <v>17</v>
      </c>
      <c r="F2270" s="39" t="s">
        <v>2252</v>
      </c>
      <c r="G2270" s="40">
        <v>15137.02</v>
      </c>
      <c r="H2270" s="2"/>
    </row>
    <row r="2271" spans="1:8" ht="78">
      <c r="A2271" s="38" t="s">
        <v>18</v>
      </c>
      <c r="B2271" s="39" t="s">
        <v>621</v>
      </c>
      <c r="C2271" s="39" t="s">
        <v>2412</v>
      </c>
      <c r="D2271" s="39" t="s">
        <v>2247</v>
      </c>
      <c r="E2271" s="39" t="s">
        <v>17</v>
      </c>
      <c r="F2271" s="39" t="s">
        <v>2260</v>
      </c>
      <c r="G2271" s="40">
        <v>237</v>
      </c>
      <c r="H2271" s="2"/>
    </row>
    <row r="2272" spans="1:8" ht="31.2">
      <c r="A2272" s="33" t="s">
        <v>2290</v>
      </c>
      <c r="B2272" s="34" t="s">
        <v>621</v>
      </c>
      <c r="C2272" s="34" t="s">
        <v>2412</v>
      </c>
      <c r="D2272" s="34" t="s">
        <v>2247</v>
      </c>
      <c r="E2272" s="34" t="s">
        <v>2291</v>
      </c>
      <c r="F2272" s="34"/>
      <c r="G2272" s="18">
        <f>G2273</f>
        <v>1631.3</v>
      </c>
      <c r="H2272" s="2"/>
    </row>
    <row r="2273" spans="1:8" ht="15.6">
      <c r="A2273" s="35" t="s">
        <v>2292</v>
      </c>
      <c r="B2273" s="36" t="s">
        <v>621</v>
      </c>
      <c r="C2273" s="36" t="s">
        <v>2412</v>
      </c>
      <c r="D2273" s="36" t="s">
        <v>2247</v>
      </c>
      <c r="E2273" s="36" t="s">
        <v>2293</v>
      </c>
      <c r="F2273" s="36"/>
      <c r="G2273" s="37">
        <f>G2274</f>
        <v>1631.3</v>
      </c>
      <c r="H2273" s="2"/>
    </row>
    <row r="2274" spans="1:8" ht="162.75" customHeight="1">
      <c r="A2274" s="38" t="s">
        <v>2298</v>
      </c>
      <c r="B2274" s="39" t="s">
        <v>621</v>
      </c>
      <c r="C2274" s="39" t="s">
        <v>2412</v>
      </c>
      <c r="D2274" s="39" t="s">
        <v>2247</v>
      </c>
      <c r="E2274" s="39" t="s">
        <v>2299</v>
      </c>
      <c r="F2274" s="39" t="s">
        <v>2252</v>
      </c>
      <c r="G2274" s="40">
        <v>1631.3</v>
      </c>
      <c r="H2274" s="2"/>
    </row>
    <row r="2275" spans="1:8" ht="47.25" customHeight="1">
      <c r="A2275" s="24" t="s">
        <v>19</v>
      </c>
      <c r="B2275" s="25" t="s">
        <v>20</v>
      </c>
      <c r="C2275" s="25"/>
      <c r="D2275" s="25"/>
      <c r="E2275" s="25"/>
      <c r="F2275" s="25"/>
      <c r="G2275" s="26">
        <f>G2276+G2340+G2356+G2366+G2373</f>
        <v>2136335.25</v>
      </c>
      <c r="H2275" s="2"/>
    </row>
    <row r="2276" spans="1:8" ht="15.6">
      <c r="A2276" s="44" t="s">
        <v>2367</v>
      </c>
      <c r="B2276" s="45" t="s">
        <v>20</v>
      </c>
      <c r="C2276" s="45" t="s">
        <v>2276</v>
      </c>
      <c r="D2276" s="45"/>
      <c r="E2276" s="45"/>
      <c r="F2276" s="45"/>
      <c r="G2276" s="46">
        <f>G2277</f>
        <v>1681323.7200000002</v>
      </c>
      <c r="H2276" s="2"/>
    </row>
    <row r="2277" spans="1:8" ht="15.6">
      <c r="A2277" s="47" t="s">
        <v>759</v>
      </c>
      <c r="B2277" s="48" t="s">
        <v>20</v>
      </c>
      <c r="C2277" s="48" t="s">
        <v>2276</v>
      </c>
      <c r="D2277" s="48" t="s">
        <v>2380</v>
      </c>
      <c r="E2277" s="48"/>
      <c r="F2277" s="48"/>
      <c r="G2277" s="49">
        <f>G2278+G2335</f>
        <v>1681323.7200000002</v>
      </c>
      <c r="H2277" s="2"/>
    </row>
    <row r="2278" spans="1:8" ht="46.8">
      <c r="A2278" s="33" t="s">
        <v>760</v>
      </c>
      <c r="B2278" s="34" t="s">
        <v>20</v>
      </c>
      <c r="C2278" s="34" t="s">
        <v>2276</v>
      </c>
      <c r="D2278" s="34" t="s">
        <v>2380</v>
      </c>
      <c r="E2278" s="34" t="s">
        <v>761</v>
      </c>
      <c r="F2278" s="34"/>
      <c r="G2278" s="18">
        <f>G2279+G2283+G2320</f>
        <v>1676794.3200000003</v>
      </c>
      <c r="H2278" s="2"/>
    </row>
    <row r="2279" spans="1:8" ht="62.4">
      <c r="A2279" s="35" t="s">
        <v>2587</v>
      </c>
      <c r="B2279" s="36" t="s">
        <v>20</v>
      </c>
      <c r="C2279" s="36" t="s">
        <v>2276</v>
      </c>
      <c r="D2279" s="36" t="s">
        <v>2380</v>
      </c>
      <c r="E2279" s="36" t="s">
        <v>21</v>
      </c>
      <c r="F2279" s="36"/>
      <c r="G2279" s="37">
        <f>G2280</f>
        <v>70534.7</v>
      </c>
      <c r="H2279" s="2"/>
    </row>
    <row r="2280" spans="1:8" ht="49.5" customHeight="1">
      <c r="A2280" s="41" t="s">
        <v>2206</v>
      </c>
      <c r="B2280" s="42" t="s">
        <v>20</v>
      </c>
      <c r="C2280" s="42" t="s">
        <v>2276</v>
      </c>
      <c r="D2280" s="42" t="s">
        <v>2380</v>
      </c>
      <c r="E2280" s="42" t="s">
        <v>22</v>
      </c>
      <c r="F2280" s="42"/>
      <c r="G2280" s="43">
        <f>G2281+G2282</f>
        <v>70534.7</v>
      </c>
      <c r="H2280" s="2"/>
    </row>
    <row r="2281" spans="1:8" ht="78">
      <c r="A2281" s="38" t="s">
        <v>23</v>
      </c>
      <c r="B2281" s="39" t="s">
        <v>20</v>
      </c>
      <c r="C2281" s="39" t="s">
        <v>2276</v>
      </c>
      <c r="D2281" s="39" t="s">
        <v>2380</v>
      </c>
      <c r="E2281" s="39" t="s">
        <v>24</v>
      </c>
      <c r="F2281" s="39" t="s">
        <v>2307</v>
      </c>
      <c r="G2281" s="40">
        <v>2483.3000000000002</v>
      </c>
      <c r="H2281" s="2"/>
    </row>
    <row r="2282" spans="1:8" ht="46.8">
      <c r="A2282" s="38" t="s">
        <v>25</v>
      </c>
      <c r="B2282" s="39" t="s">
        <v>20</v>
      </c>
      <c r="C2282" s="39" t="s">
        <v>2276</v>
      </c>
      <c r="D2282" s="39" t="s">
        <v>2380</v>
      </c>
      <c r="E2282" s="39" t="s">
        <v>24</v>
      </c>
      <c r="F2282" s="39" t="s">
        <v>2297</v>
      </c>
      <c r="G2282" s="40">
        <v>68051.399999999994</v>
      </c>
      <c r="H2282" s="2"/>
    </row>
    <row r="2283" spans="1:8" ht="31.2">
      <c r="A2283" s="35" t="s">
        <v>2460</v>
      </c>
      <c r="B2283" s="36" t="s">
        <v>20</v>
      </c>
      <c r="C2283" s="36" t="s">
        <v>2276</v>
      </c>
      <c r="D2283" s="36" t="s">
        <v>2380</v>
      </c>
      <c r="E2283" s="36" t="s">
        <v>762</v>
      </c>
      <c r="F2283" s="36"/>
      <c r="G2283" s="37">
        <f>G2284+G2312+G2316+G2318</f>
        <v>1521677.9700000004</v>
      </c>
      <c r="H2283" s="2"/>
    </row>
    <row r="2284" spans="1:8" ht="81.75" customHeight="1">
      <c r="A2284" s="41" t="s">
        <v>763</v>
      </c>
      <c r="B2284" s="42" t="s">
        <v>20</v>
      </c>
      <c r="C2284" s="42" t="s">
        <v>2276</v>
      </c>
      <c r="D2284" s="42" t="s">
        <v>2380</v>
      </c>
      <c r="E2284" s="42" t="s">
        <v>764</v>
      </c>
      <c r="F2284" s="42"/>
      <c r="G2284" s="43">
        <f>G2285+G2286+G2287+G2288+G2289+G2290+G2291+G2292+G2293+G2294+G2295+G2296+G2297+G2298+G2299+G2300+G2301+G2302+G2303+G2304+G2305+G2306+G2307+G2308+G2309+G2310+G2311</f>
        <v>1383833.1700000004</v>
      </c>
      <c r="H2284" s="2"/>
    </row>
    <row r="2285" spans="1:8" ht="31.2">
      <c r="A2285" s="38" t="s">
        <v>26</v>
      </c>
      <c r="B2285" s="39" t="s">
        <v>20</v>
      </c>
      <c r="C2285" s="39" t="s">
        <v>2276</v>
      </c>
      <c r="D2285" s="39" t="s">
        <v>2380</v>
      </c>
      <c r="E2285" s="39" t="s">
        <v>27</v>
      </c>
      <c r="F2285" s="39" t="s">
        <v>2297</v>
      </c>
      <c r="G2285" s="40">
        <v>50000</v>
      </c>
      <c r="H2285" s="2"/>
    </row>
    <row r="2286" spans="1:8" ht="31.2">
      <c r="A2286" s="38" t="s">
        <v>28</v>
      </c>
      <c r="B2286" s="39" t="s">
        <v>20</v>
      </c>
      <c r="C2286" s="39" t="s">
        <v>2276</v>
      </c>
      <c r="D2286" s="39" t="s">
        <v>2380</v>
      </c>
      <c r="E2286" s="39" t="s">
        <v>29</v>
      </c>
      <c r="F2286" s="39" t="s">
        <v>2297</v>
      </c>
      <c r="G2286" s="40">
        <v>100000</v>
      </c>
      <c r="H2286" s="2"/>
    </row>
    <row r="2287" spans="1:8" ht="62.4">
      <c r="A2287" s="38" t="s">
        <v>30</v>
      </c>
      <c r="B2287" s="39" t="s">
        <v>20</v>
      </c>
      <c r="C2287" s="39" t="s">
        <v>2276</v>
      </c>
      <c r="D2287" s="39" t="s">
        <v>2380</v>
      </c>
      <c r="E2287" s="39" t="s">
        <v>31</v>
      </c>
      <c r="F2287" s="39" t="s">
        <v>2297</v>
      </c>
      <c r="G2287" s="40">
        <v>23697.35</v>
      </c>
      <c r="H2287" s="2"/>
    </row>
    <row r="2288" spans="1:8" ht="62.4">
      <c r="A2288" s="38" t="s">
        <v>32</v>
      </c>
      <c r="B2288" s="39" t="s">
        <v>20</v>
      </c>
      <c r="C2288" s="39" t="s">
        <v>2276</v>
      </c>
      <c r="D2288" s="39" t="s">
        <v>2380</v>
      </c>
      <c r="E2288" s="39" t="s">
        <v>33</v>
      </c>
      <c r="F2288" s="39" t="s">
        <v>2297</v>
      </c>
      <c r="G2288" s="40">
        <v>4205.9799999999996</v>
      </c>
      <c r="H2288" s="2"/>
    </row>
    <row r="2289" spans="1:8" ht="46.8">
      <c r="A2289" s="38" t="s">
        <v>34</v>
      </c>
      <c r="B2289" s="39" t="s">
        <v>20</v>
      </c>
      <c r="C2289" s="39" t="s">
        <v>2276</v>
      </c>
      <c r="D2289" s="39" t="s">
        <v>2380</v>
      </c>
      <c r="E2289" s="39" t="s">
        <v>35</v>
      </c>
      <c r="F2289" s="39" t="s">
        <v>2297</v>
      </c>
      <c r="G2289" s="40">
        <v>7400</v>
      </c>
      <c r="H2289" s="2"/>
    </row>
    <row r="2290" spans="1:8" ht="46.8">
      <c r="A2290" s="38" t="s">
        <v>36</v>
      </c>
      <c r="B2290" s="39" t="s">
        <v>20</v>
      </c>
      <c r="C2290" s="39" t="s">
        <v>2276</v>
      </c>
      <c r="D2290" s="39" t="s">
        <v>2380</v>
      </c>
      <c r="E2290" s="39" t="s">
        <v>37</v>
      </c>
      <c r="F2290" s="39" t="s">
        <v>2297</v>
      </c>
      <c r="G2290" s="40">
        <v>121268.31</v>
      </c>
      <c r="H2290" s="2"/>
    </row>
    <row r="2291" spans="1:8" ht="46.8">
      <c r="A2291" s="38" t="s">
        <v>38</v>
      </c>
      <c r="B2291" s="39" t="s">
        <v>20</v>
      </c>
      <c r="C2291" s="39" t="s">
        <v>2276</v>
      </c>
      <c r="D2291" s="39" t="s">
        <v>2380</v>
      </c>
      <c r="E2291" s="39" t="s">
        <v>39</v>
      </c>
      <c r="F2291" s="39" t="s">
        <v>2297</v>
      </c>
      <c r="G2291" s="40">
        <v>10000</v>
      </c>
      <c r="H2291" s="2"/>
    </row>
    <row r="2292" spans="1:8" ht="62.4">
      <c r="A2292" s="38" t="s">
        <v>40</v>
      </c>
      <c r="B2292" s="39" t="s">
        <v>20</v>
      </c>
      <c r="C2292" s="39" t="s">
        <v>2276</v>
      </c>
      <c r="D2292" s="39" t="s">
        <v>2380</v>
      </c>
      <c r="E2292" s="39" t="s">
        <v>41</v>
      </c>
      <c r="F2292" s="39" t="s">
        <v>2297</v>
      </c>
      <c r="G2292" s="40">
        <v>2501.27</v>
      </c>
      <c r="H2292" s="2"/>
    </row>
    <row r="2293" spans="1:8" ht="46.8">
      <c r="A2293" s="38" t="s">
        <v>42</v>
      </c>
      <c r="B2293" s="39" t="s">
        <v>20</v>
      </c>
      <c r="C2293" s="39" t="s">
        <v>2276</v>
      </c>
      <c r="D2293" s="39" t="s">
        <v>2380</v>
      </c>
      <c r="E2293" s="39" t="s">
        <v>43</v>
      </c>
      <c r="F2293" s="39" t="s">
        <v>2297</v>
      </c>
      <c r="G2293" s="40">
        <v>15000</v>
      </c>
      <c r="H2293" s="2"/>
    </row>
    <row r="2294" spans="1:8" ht="62.4">
      <c r="A2294" s="38" t="s">
        <v>44</v>
      </c>
      <c r="B2294" s="39" t="s">
        <v>20</v>
      </c>
      <c r="C2294" s="39" t="s">
        <v>2276</v>
      </c>
      <c r="D2294" s="39" t="s">
        <v>2380</v>
      </c>
      <c r="E2294" s="39" t="s">
        <v>45</v>
      </c>
      <c r="F2294" s="39" t="s">
        <v>2297</v>
      </c>
      <c r="G2294" s="40">
        <v>66101.3</v>
      </c>
      <c r="H2294" s="2"/>
    </row>
    <row r="2295" spans="1:8" ht="62.4">
      <c r="A2295" s="38" t="s">
        <v>46</v>
      </c>
      <c r="B2295" s="39" t="s">
        <v>20</v>
      </c>
      <c r="C2295" s="39" t="s">
        <v>2276</v>
      </c>
      <c r="D2295" s="39" t="s">
        <v>2380</v>
      </c>
      <c r="E2295" s="39" t="s">
        <v>47</v>
      </c>
      <c r="F2295" s="39" t="s">
        <v>2297</v>
      </c>
      <c r="G2295" s="40">
        <v>13806.27</v>
      </c>
      <c r="H2295" s="2"/>
    </row>
    <row r="2296" spans="1:8" ht="62.4">
      <c r="A2296" s="38" t="s">
        <v>48</v>
      </c>
      <c r="B2296" s="39" t="s">
        <v>20</v>
      </c>
      <c r="C2296" s="39" t="s">
        <v>2276</v>
      </c>
      <c r="D2296" s="39" t="s">
        <v>2380</v>
      </c>
      <c r="E2296" s="39" t="s">
        <v>49</v>
      </c>
      <c r="F2296" s="39" t="s">
        <v>2297</v>
      </c>
      <c r="G2296" s="40">
        <v>100000</v>
      </c>
      <c r="H2296" s="2"/>
    </row>
    <row r="2297" spans="1:8" ht="78">
      <c r="A2297" s="38" t="s">
        <v>50</v>
      </c>
      <c r="B2297" s="39" t="s">
        <v>20</v>
      </c>
      <c r="C2297" s="39" t="s">
        <v>2276</v>
      </c>
      <c r="D2297" s="39" t="s">
        <v>2380</v>
      </c>
      <c r="E2297" s="39" t="s">
        <v>51</v>
      </c>
      <c r="F2297" s="39" t="s">
        <v>2297</v>
      </c>
      <c r="G2297" s="40">
        <v>120000</v>
      </c>
      <c r="H2297" s="2"/>
    </row>
    <row r="2298" spans="1:8" ht="78">
      <c r="A2298" s="38" t="s">
        <v>52</v>
      </c>
      <c r="B2298" s="39" t="s">
        <v>20</v>
      </c>
      <c r="C2298" s="39" t="s">
        <v>2276</v>
      </c>
      <c r="D2298" s="39" t="s">
        <v>2380</v>
      </c>
      <c r="E2298" s="39" t="s">
        <v>53</v>
      </c>
      <c r="F2298" s="39" t="s">
        <v>2297</v>
      </c>
      <c r="G2298" s="40">
        <v>20000</v>
      </c>
      <c r="H2298" s="2"/>
    </row>
    <row r="2299" spans="1:8" ht="93.6">
      <c r="A2299" s="38" t="s">
        <v>54</v>
      </c>
      <c r="B2299" s="39" t="s">
        <v>20</v>
      </c>
      <c r="C2299" s="39" t="s">
        <v>2276</v>
      </c>
      <c r="D2299" s="39" t="s">
        <v>2380</v>
      </c>
      <c r="E2299" s="39" t="s">
        <v>55</v>
      </c>
      <c r="F2299" s="39" t="s">
        <v>2297</v>
      </c>
      <c r="G2299" s="40">
        <v>80000</v>
      </c>
      <c r="H2299" s="2"/>
    </row>
    <row r="2300" spans="1:8" ht="62.4">
      <c r="A2300" s="38" t="s">
        <v>56</v>
      </c>
      <c r="B2300" s="39" t="s">
        <v>20</v>
      </c>
      <c r="C2300" s="39" t="s">
        <v>2276</v>
      </c>
      <c r="D2300" s="39" t="s">
        <v>2380</v>
      </c>
      <c r="E2300" s="39" t="s">
        <v>57</v>
      </c>
      <c r="F2300" s="39" t="s">
        <v>2297</v>
      </c>
      <c r="G2300" s="40">
        <v>22028.1</v>
      </c>
      <c r="H2300" s="2"/>
    </row>
    <row r="2301" spans="1:8" ht="62.4">
      <c r="A2301" s="38" t="s">
        <v>56</v>
      </c>
      <c r="B2301" s="39" t="s">
        <v>20</v>
      </c>
      <c r="C2301" s="39" t="s">
        <v>2276</v>
      </c>
      <c r="D2301" s="39" t="s">
        <v>2380</v>
      </c>
      <c r="E2301" s="39" t="s">
        <v>58</v>
      </c>
      <c r="F2301" s="39" t="s">
        <v>2297</v>
      </c>
      <c r="G2301" s="40">
        <v>21693.9</v>
      </c>
      <c r="H2301" s="2"/>
    </row>
    <row r="2302" spans="1:8" ht="62.4">
      <c r="A2302" s="38" t="s">
        <v>46</v>
      </c>
      <c r="B2302" s="39" t="s">
        <v>20</v>
      </c>
      <c r="C2302" s="39" t="s">
        <v>2276</v>
      </c>
      <c r="D2302" s="39" t="s">
        <v>2380</v>
      </c>
      <c r="E2302" s="39" t="s">
        <v>59</v>
      </c>
      <c r="F2302" s="39" t="s">
        <v>2297</v>
      </c>
      <c r="G2302" s="40">
        <v>40105.300000000003</v>
      </c>
      <c r="H2302" s="2"/>
    </row>
    <row r="2303" spans="1:8" ht="78">
      <c r="A2303" s="38" t="s">
        <v>60</v>
      </c>
      <c r="B2303" s="39" t="s">
        <v>20</v>
      </c>
      <c r="C2303" s="39" t="s">
        <v>2276</v>
      </c>
      <c r="D2303" s="39" t="s">
        <v>2380</v>
      </c>
      <c r="E2303" s="39" t="s">
        <v>61</v>
      </c>
      <c r="F2303" s="39" t="s">
        <v>2297</v>
      </c>
      <c r="G2303" s="40">
        <v>83102.100000000006</v>
      </c>
      <c r="H2303" s="2"/>
    </row>
    <row r="2304" spans="1:8" ht="78">
      <c r="A2304" s="38" t="s">
        <v>62</v>
      </c>
      <c r="B2304" s="39" t="s">
        <v>20</v>
      </c>
      <c r="C2304" s="39" t="s">
        <v>2276</v>
      </c>
      <c r="D2304" s="39" t="s">
        <v>2380</v>
      </c>
      <c r="E2304" s="39" t="s">
        <v>63</v>
      </c>
      <c r="F2304" s="39" t="s">
        <v>2297</v>
      </c>
      <c r="G2304" s="40">
        <v>10227.299999999999</v>
      </c>
      <c r="H2304" s="2"/>
    </row>
    <row r="2305" spans="1:8" ht="124.8">
      <c r="A2305" s="38" t="s">
        <v>64</v>
      </c>
      <c r="B2305" s="39" t="s">
        <v>20</v>
      </c>
      <c r="C2305" s="39" t="s">
        <v>2276</v>
      </c>
      <c r="D2305" s="39" t="s">
        <v>2380</v>
      </c>
      <c r="E2305" s="39" t="s">
        <v>65</v>
      </c>
      <c r="F2305" s="39" t="s">
        <v>2297</v>
      </c>
      <c r="G2305" s="40">
        <v>39772.9</v>
      </c>
      <c r="H2305" s="2"/>
    </row>
    <row r="2306" spans="1:8" ht="78">
      <c r="A2306" s="38" t="s">
        <v>66</v>
      </c>
      <c r="B2306" s="39" t="s">
        <v>20</v>
      </c>
      <c r="C2306" s="39" t="s">
        <v>2276</v>
      </c>
      <c r="D2306" s="39" t="s">
        <v>2380</v>
      </c>
      <c r="E2306" s="39" t="s">
        <v>67</v>
      </c>
      <c r="F2306" s="39" t="s">
        <v>2297</v>
      </c>
      <c r="G2306" s="40">
        <v>39772.800000000003</v>
      </c>
      <c r="H2306" s="2"/>
    </row>
    <row r="2307" spans="1:8" ht="78">
      <c r="A2307" s="38" t="s">
        <v>50</v>
      </c>
      <c r="B2307" s="39" t="s">
        <v>20</v>
      </c>
      <c r="C2307" s="39" t="s">
        <v>2276</v>
      </c>
      <c r="D2307" s="39" t="s">
        <v>2380</v>
      </c>
      <c r="E2307" s="39" t="s">
        <v>68</v>
      </c>
      <c r="F2307" s="39" t="s">
        <v>2297</v>
      </c>
      <c r="G2307" s="40">
        <v>215514.6</v>
      </c>
      <c r="H2307" s="2"/>
    </row>
    <row r="2308" spans="1:8" ht="78">
      <c r="A2308" s="38" t="s">
        <v>52</v>
      </c>
      <c r="B2308" s="39" t="s">
        <v>20</v>
      </c>
      <c r="C2308" s="39" t="s">
        <v>2276</v>
      </c>
      <c r="D2308" s="39" t="s">
        <v>2380</v>
      </c>
      <c r="E2308" s="39" t="s">
        <v>69</v>
      </c>
      <c r="F2308" s="39" t="s">
        <v>2297</v>
      </c>
      <c r="G2308" s="40">
        <v>125000.1</v>
      </c>
      <c r="H2308" s="2"/>
    </row>
    <row r="2309" spans="1:8" ht="93.6">
      <c r="A2309" s="38" t="s">
        <v>54</v>
      </c>
      <c r="B2309" s="39" t="s">
        <v>20</v>
      </c>
      <c r="C2309" s="39" t="s">
        <v>2276</v>
      </c>
      <c r="D2309" s="39" t="s">
        <v>2380</v>
      </c>
      <c r="E2309" s="39" t="s">
        <v>70</v>
      </c>
      <c r="F2309" s="39" t="s">
        <v>2297</v>
      </c>
      <c r="G2309" s="40">
        <v>45454.6</v>
      </c>
      <c r="H2309" s="2"/>
    </row>
    <row r="2310" spans="1:8" ht="78">
      <c r="A2310" s="38" t="s">
        <v>71</v>
      </c>
      <c r="B2310" s="39" t="s">
        <v>20</v>
      </c>
      <c r="C2310" s="39" t="s">
        <v>2276</v>
      </c>
      <c r="D2310" s="39" t="s">
        <v>2380</v>
      </c>
      <c r="E2310" s="39" t="s">
        <v>72</v>
      </c>
      <c r="F2310" s="39" t="s">
        <v>2297</v>
      </c>
      <c r="G2310" s="40">
        <v>5681.9</v>
      </c>
      <c r="H2310" s="2"/>
    </row>
    <row r="2311" spans="1:8" ht="98.25" customHeight="1">
      <c r="A2311" s="38" t="s">
        <v>73</v>
      </c>
      <c r="B2311" s="39" t="s">
        <v>20</v>
      </c>
      <c r="C2311" s="39" t="s">
        <v>2276</v>
      </c>
      <c r="D2311" s="39" t="s">
        <v>2380</v>
      </c>
      <c r="E2311" s="39" t="s">
        <v>74</v>
      </c>
      <c r="F2311" s="39" t="s">
        <v>2297</v>
      </c>
      <c r="G2311" s="40">
        <v>1499.09</v>
      </c>
      <c r="H2311" s="2"/>
    </row>
    <row r="2312" spans="1:8" ht="62.4">
      <c r="A2312" s="41" t="s">
        <v>75</v>
      </c>
      <c r="B2312" s="42" t="s">
        <v>20</v>
      </c>
      <c r="C2312" s="42" t="s">
        <v>2276</v>
      </c>
      <c r="D2312" s="42" t="s">
        <v>2380</v>
      </c>
      <c r="E2312" s="42" t="s">
        <v>76</v>
      </c>
      <c r="F2312" s="42"/>
      <c r="G2312" s="43">
        <f>G2313+G2314+G2315</f>
        <v>69838.7</v>
      </c>
      <c r="H2312" s="2"/>
    </row>
    <row r="2313" spans="1:8" ht="68.25" customHeight="1">
      <c r="A2313" s="38" t="s">
        <v>77</v>
      </c>
      <c r="B2313" s="39" t="s">
        <v>20</v>
      </c>
      <c r="C2313" s="39" t="s">
        <v>2276</v>
      </c>
      <c r="D2313" s="39" t="s">
        <v>2380</v>
      </c>
      <c r="E2313" s="39" t="s">
        <v>78</v>
      </c>
      <c r="F2313" s="39" t="s">
        <v>2297</v>
      </c>
      <c r="G2313" s="40">
        <v>33000</v>
      </c>
      <c r="H2313" s="2"/>
    </row>
    <row r="2314" spans="1:8" ht="93.6">
      <c r="A2314" s="38" t="s">
        <v>79</v>
      </c>
      <c r="B2314" s="39" t="s">
        <v>20</v>
      </c>
      <c r="C2314" s="39" t="s">
        <v>2276</v>
      </c>
      <c r="D2314" s="39" t="s">
        <v>2380</v>
      </c>
      <c r="E2314" s="39" t="s">
        <v>80</v>
      </c>
      <c r="F2314" s="39" t="s">
        <v>2297</v>
      </c>
      <c r="G2314" s="40">
        <v>14000</v>
      </c>
      <c r="H2314" s="2"/>
    </row>
    <row r="2315" spans="1:8" ht="93.6">
      <c r="A2315" s="38" t="s">
        <v>79</v>
      </c>
      <c r="B2315" s="39" t="s">
        <v>20</v>
      </c>
      <c r="C2315" s="39" t="s">
        <v>2276</v>
      </c>
      <c r="D2315" s="39" t="s">
        <v>2380</v>
      </c>
      <c r="E2315" s="39" t="s">
        <v>81</v>
      </c>
      <c r="F2315" s="39" t="s">
        <v>2297</v>
      </c>
      <c r="G2315" s="40">
        <v>22838.7</v>
      </c>
      <c r="H2315" s="2"/>
    </row>
    <row r="2316" spans="1:8" ht="31.2">
      <c r="A2316" s="41" t="s">
        <v>82</v>
      </c>
      <c r="B2316" s="42" t="s">
        <v>20</v>
      </c>
      <c r="C2316" s="42" t="s">
        <v>2276</v>
      </c>
      <c r="D2316" s="42" t="s">
        <v>2380</v>
      </c>
      <c r="E2316" s="42" t="s">
        <v>83</v>
      </c>
      <c r="F2316" s="42"/>
      <c r="G2316" s="43">
        <f>G2317</f>
        <v>19800</v>
      </c>
      <c r="H2316" s="2"/>
    </row>
    <row r="2317" spans="1:8" ht="46.8">
      <c r="A2317" s="38" t="s">
        <v>84</v>
      </c>
      <c r="B2317" s="39" t="s">
        <v>20</v>
      </c>
      <c r="C2317" s="39" t="s">
        <v>2276</v>
      </c>
      <c r="D2317" s="39" t="s">
        <v>2380</v>
      </c>
      <c r="E2317" s="39" t="s">
        <v>85</v>
      </c>
      <c r="F2317" s="39" t="s">
        <v>2297</v>
      </c>
      <c r="G2317" s="40">
        <v>19800</v>
      </c>
      <c r="H2317" s="2"/>
    </row>
    <row r="2318" spans="1:8" ht="31.2">
      <c r="A2318" s="41" t="s">
        <v>86</v>
      </c>
      <c r="B2318" s="42" t="s">
        <v>20</v>
      </c>
      <c r="C2318" s="42" t="s">
        <v>2276</v>
      </c>
      <c r="D2318" s="42" t="s">
        <v>2380</v>
      </c>
      <c r="E2318" s="42" t="s">
        <v>87</v>
      </c>
      <c r="F2318" s="42"/>
      <c r="G2318" s="43">
        <f>G2319</f>
        <v>48206.1</v>
      </c>
      <c r="H2318" s="2"/>
    </row>
    <row r="2319" spans="1:8" ht="78">
      <c r="A2319" s="38" t="s">
        <v>88</v>
      </c>
      <c r="B2319" s="39" t="s">
        <v>20</v>
      </c>
      <c r="C2319" s="39" t="s">
        <v>2276</v>
      </c>
      <c r="D2319" s="39" t="s">
        <v>2380</v>
      </c>
      <c r="E2319" s="39" t="s">
        <v>89</v>
      </c>
      <c r="F2319" s="39" t="s">
        <v>2297</v>
      </c>
      <c r="G2319" s="40">
        <v>48206.1</v>
      </c>
      <c r="H2319" s="2"/>
    </row>
    <row r="2320" spans="1:8" ht="15.6">
      <c r="A2320" s="35" t="s">
        <v>2312</v>
      </c>
      <c r="B2320" s="36" t="s">
        <v>20</v>
      </c>
      <c r="C2320" s="36" t="s">
        <v>2276</v>
      </c>
      <c r="D2320" s="36" t="s">
        <v>2380</v>
      </c>
      <c r="E2320" s="36" t="s">
        <v>90</v>
      </c>
      <c r="F2320" s="36"/>
      <c r="G2320" s="37">
        <f>G2321+G2325</f>
        <v>84581.65</v>
      </c>
      <c r="H2320" s="2"/>
    </row>
    <row r="2321" spans="1:8" ht="64.5" customHeight="1">
      <c r="A2321" s="41" t="s">
        <v>91</v>
      </c>
      <c r="B2321" s="42" t="s">
        <v>20</v>
      </c>
      <c r="C2321" s="42" t="s">
        <v>2276</v>
      </c>
      <c r="D2321" s="42" t="s">
        <v>2380</v>
      </c>
      <c r="E2321" s="42" t="s">
        <v>92</v>
      </c>
      <c r="F2321" s="42"/>
      <c r="G2321" s="43">
        <f>G2322+G2323+G2324</f>
        <v>18789.810000000001</v>
      </c>
      <c r="H2321" s="2"/>
    </row>
    <row r="2322" spans="1:8" ht="78">
      <c r="A2322" s="38" t="s">
        <v>1856</v>
      </c>
      <c r="B2322" s="39" t="s">
        <v>20</v>
      </c>
      <c r="C2322" s="39" t="s">
        <v>2276</v>
      </c>
      <c r="D2322" s="39" t="s">
        <v>2380</v>
      </c>
      <c r="E2322" s="39" t="s">
        <v>93</v>
      </c>
      <c r="F2322" s="39" t="s">
        <v>2307</v>
      </c>
      <c r="G2322" s="40">
        <v>14387.2</v>
      </c>
      <c r="H2322" s="2"/>
    </row>
    <row r="2323" spans="1:8" ht="62.4">
      <c r="A2323" s="38" t="s">
        <v>94</v>
      </c>
      <c r="B2323" s="39" t="s">
        <v>20</v>
      </c>
      <c r="C2323" s="39" t="s">
        <v>2276</v>
      </c>
      <c r="D2323" s="39" t="s">
        <v>2380</v>
      </c>
      <c r="E2323" s="39" t="s">
        <v>95</v>
      </c>
      <c r="F2323" s="39" t="s">
        <v>2263</v>
      </c>
      <c r="G2323" s="40">
        <v>2940</v>
      </c>
      <c r="H2323" s="2"/>
    </row>
    <row r="2324" spans="1:8" ht="109.2">
      <c r="A2324" s="38" t="s">
        <v>96</v>
      </c>
      <c r="B2324" s="39" t="s">
        <v>20</v>
      </c>
      <c r="C2324" s="39" t="s">
        <v>2276</v>
      </c>
      <c r="D2324" s="39" t="s">
        <v>2380</v>
      </c>
      <c r="E2324" s="39" t="s">
        <v>97</v>
      </c>
      <c r="F2324" s="39" t="s">
        <v>2260</v>
      </c>
      <c r="G2324" s="40">
        <v>1462.61</v>
      </c>
      <c r="H2324" s="2"/>
    </row>
    <row r="2325" spans="1:8" ht="78">
      <c r="A2325" s="41" t="s">
        <v>98</v>
      </c>
      <c r="B2325" s="42" t="s">
        <v>20</v>
      </c>
      <c r="C2325" s="42" t="s">
        <v>2276</v>
      </c>
      <c r="D2325" s="42" t="s">
        <v>2380</v>
      </c>
      <c r="E2325" s="42" t="s">
        <v>99</v>
      </c>
      <c r="F2325" s="42"/>
      <c r="G2325" s="43">
        <f>G2326+G2327+G2328+G2329+G2330+G2331+G2332+G2333+G2334</f>
        <v>65791.839999999997</v>
      </c>
      <c r="H2325" s="2"/>
    </row>
    <row r="2326" spans="1:8" ht="130.5" customHeight="1">
      <c r="A2326" s="38" t="s">
        <v>2250</v>
      </c>
      <c r="B2326" s="39" t="s">
        <v>20</v>
      </c>
      <c r="C2326" s="39" t="s">
        <v>2276</v>
      </c>
      <c r="D2326" s="39" t="s">
        <v>2380</v>
      </c>
      <c r="E2326" s="39" t="s">
        <v>100</v>
      </c>
      <c r="F2326" s="39" t="s">
        <v>2252</v>
      </c>
      <c r="G2326" s="40">
        <v>52797.79</v>
      </c>
      <c r="H2326" s="2"/>
    </row>
    <row r="2327" spans="1:8" ht="117" customHeight="1">
      <c r="A2327" s="38" t="s">
        <v>2257</v>
      </c>
      <c r="B2327" s="39" t="s">
        <v>20</v>
      </c>
      <c r="C2327" s="39" t="s">
        <v>2276</v>
      </c>
      <c r="D2327" s="39" t="s">
        <v>2380</v>
      </c>
      <c r="E2327" s="39" t="s">
        <v>101</v>
      </c>
      <c r="F2327" s="39" t="s">
        <v>2252</v>
      </c>
      <c r="G2327" s="40">
        <v>239.89</v>
      </c>
      <c r="H2327" s="2"/>
    </row>
    <row r="2328" spans="1:8" ht="62.4">
      <c r="A2328" s="38" t="s">
        <v>2259</v>
      </c>
      <c r="B2328" s="39" t="s">
        <v>20</v>
      </c>
      <c r="C2328" s="39" t="s">
        <v>2276</v>
      </c>
      <c r="D2328" s="39" t="s">
        <v>2380</v>
      </c>
      <c r="E2328" s="39" t="s">
        <v>101</v>
      </c>
      <c r="F2328" s="39" t="s">
        <v>2260</v>
      </c>
      <c r="G2328" s="40">
        <v>2333.7800000000002</v>
      </c>
      <c r="H2328" s="2"/>
    </row>
    <row r="2329" spans="1:8" ht="46.8">
      <c r="A2329" s="38" t="s">
        <v>2296</v>
      </c>
      <c r="B2329" s="39" t="s">
        <v>20</v>
      </c>
      <c r="C2329" s="39" t="s">
        <v>2276</v>
      </c>
      <c r="D2329" s="39" t="s">
        <v>2380</v>
      </c>
      <c r="E2329" s="39" t="s">
        <v>101</v>
      </c>
      <c r="F2329" s="39" t="s">
        <v>2297</v>
      </c>
      <c r="G2329" s="40">
        <v>23.97</v>
      </c>
      <c r="H2329" s="2"/>
    </row>
    <row r="2330" spans="1:8" ht="78">
      <c r="A2330" s="38" t="s">
        <v>2425</v>
      </c>
      <c r="B2330" s="39" t="s">
        <v>20</v>
      </c>
      <c r="C2330" s="39" t="s">
        <v>2276</v>
      </c>
      <c r="D2330" s="39" t="s">
        <v>2380</v>
      </c>
      <c r="E2330" s="39" t="s">
        <v>102</v>
      </c>
      <c r="F2330" s="39" t="s">
        <v>2307</v>
      </c>
      <c r="G2330" s="40">
        <v>4851.6000000000004</v>
      </c>
      <c r="H2330" s="2"/>
    </row>
    <row r="2331" spans="1:8" ht="93.6">
      <c r="A2331" s="38" t="s">
        <v>103</v>
      </c>
      <c r="B2331" s="39" t="s">
        <v>20</v>
      </c>
      <c r="C2331" s="39" t="s">
        <v>2276</v>
      </c>
      <c r="D2331" s="39" t="s">
        <v>2380</v>
      </c>
      <c r="E2331" s="39" t="s">
        <v>104</v>
      </c>
      <c r="F2331" s="39" t="s">
        <v>2260</v>
      </c>
      <c r="G2331" s="40">
        <v>84.3</v>
      </c>
      <c r="H2331" s="2"/>
    </row>
    <row r="2332" spans="1:8" ht="78">
      <c r="A2332" s="38" t="s">
        <v>105</v>
      </c>
      <c r="B2332" s="39" t="s">
        <v>20</v>
      </c>
      <c r="C2332" s="39" t="s">
        <v>2276</v>
      </c>
      <c r="D2332" s="39" t="s">
        <v>2380</v>
      </c>
      <c r="E2332" s="39" t="s">
        <v>106</v>
      </c>
      <c r="F2332" s="39" t="s">
        <v>2260</v>
      </c>
      <c r="G2332" s="40">
        <v>3500</v>
      </c>
      <c r="H2332" s="2"/>
    </row>
    <row r="2333" spans="1:8" ht="78">
      <c r="A2333" s="38" t="s">
        <v>107</v>
      </c>
      <c r="B2333" s="39" t="s">
        <v>20</v>
      </c>
      <c r="C2333" s="39" t="s">
        <v>2276</v>
      </c>
      <c r="D2333" s="39" t="s">
        <v>2380</v>
      </c>
      <c r="E2333" s="39" t="s">
        <v>108</v>
      </c>
      <c r="F2333" s="39" t="s">
        <v>2260</v>
      </c>
      <c r="G2333" s="40">
        <v>960.51</v>
      </c>
      <c r="H2333" s="2"/>
    </row>
    <row r="2334" spans="1:8" ht="78">
      <c r="A2334" s="38" t="s">
        <v>109</v>
      </c>
      <c r="B2334" s="39" t="s">
        <v>20</v>
      </c>
      <c r="C2334" s="39" t="s">
        <v>2276</v>
      </c>
      <c r="D2334" s="39" t="s">
        <v>2380</v>
      </c>
      <c r="E2334" s="39" t="s">
        <v>110</v>
      </c>
      <c r="F2334" s="39" t="s">
        <v>2260</v>
      </c>
      <c r="G2334" s="40">
        <v>1000</v>
      </c>
      <c r="H2334" s="2"/>
    </row>
    <row r="2335" spans="1:8" ht="31.2">
      <c r="A2335" s="33" t="s">
        <v>2290</v>
      </c>
      <c r="B2335" s="34" t="s">
        <v>20</v>
      </c>
      <c r="C2335" s="34" t="s">
        <v>2276</v>
      </c>
      <c r="D2335" s="34" t="s">
        <v>2380</v>
      </c>
      <c r="E2335" s="34" t="s">
        <v>2291</v>
      </c>
      <c r="F2335" s="34"/>
      <c r="G2335" s="18">
        <f>G2336</f>
        <v>4529.3999999999996</v>
      </c>
      <c r="H2335" s="2"/>
    </row>
    <row r="2336" spans="1:8" ht="15.6">
      <c r="A2336" s="35" t="s">
        <v>2292</v>
      </c>
      <c r="B2336" s="36" t="s">
        <v>20</v>
      </c>
      <c r="C2336" s="36" t="s">
        <v>2276</v>
      </c>
      <c r="D2336" s="36" t="s">
        <v>2380</v>
      </c>
      <c r="E2336" s="36" t="s">
        <v>2293</v>
      </c>
      <c r="F2336" s="36"/>
      <c r="G2336" s="37">
        <f>G2337+G2338+G2339</f>
        <v>4529.3999999999996</v>
      </c>
      <c r="H2336" s="2"/>
    </row>
    <row r="2337" spans="1:8" ht="93.6">
      <c r="A2337" s="38" t="s">
        <v>2469</v>
      </c>
      <c r="B2337" s="39" t="s">
        <v>20</v>
      </c>
      <c r="C2337" s="39" t="s">
        <v>2276</v>
      </c>
      <c r="D2337" s="39" t="s">
        <v>2380</v>
      </c>
      <c r="E2337" s="39" t="s">
        <v>2470</v>
      </c>
      <c r="F2337" s="39" t="s">
        <v>2260</v>
      </c>
      <c r="G2337" s="40">
        <v>3.5</v>
      </c>
      <c r="H2337" s="2"/>
    </row>
    <row r="2338" spans="1:8" ht="62.4">
      <c r="A2338" s="38" t="s">
        <v>111</v>
      </c>
      <c r="B2338" s="39" t="s">
        <v>20</v>
      </c>
      <c r="C2338" s="39" t="s">
        <v>2276</v>
      </c>
      <c r="D2338" s="39" t="s">
        <v>2380</v>
      </c>
      <c r="E2338" s="39" t="s">
        <v>2470</v>
      </c>
      <c r="F2338" s="39" t="s">
        <v>2297</v>
      </c>
      <c r="G2338" s="40">
        <v>1300</v>
      </c>
      <c r="H2338" s="2"/>
    </row>
    <row r="2339" spans="1:8" ht="163.5" customHeight="1">
      <c r="A2339" s="38" t="s">
        <v>2298</v>
      </c>
      <c r="B2339" s="39" t="s">
        <v>20</v>
      </c>
      <c r="C2339" s="39" t="s">
        <v>2276</v>
      </c>
      <c r="D2339" s="39" t="s">
        <v>2380</v>
      </c>
      <c r="E2339" s="39" t="s">
        <v>2299</v>
      </c>
      <c r="F2339" s="39" t="s">
        <v>2252</v>
      </c>
      <c r="G2339" s="40">
        <v>3225.9</v>
      </c>
      <c r="H2339" s="2"/>
    </row>
    <row r="2340" spans="1:8" ht="32.25" customHeight="1">
      <c r="A2340" s="44" t="s">
        <v>2379</v>
      </c>
      <c r="B2340" s="45" t="s">
        <v>20</v>
      </c>
      <c r="C2340" s="45" t="s">
        <v>2380</v>
      </c>
      <c r="D2340" s="45"/>
      <c r="E2340" s="45"/>
      <c r="F2340" s="45"/>
      <c r="G2340" s="46">
        <f>G2341+G2349</f>
        <v>222683</v>
      </c>
      <c r="H2340" s="2"/>
    </row>
    <row r="2341" spans="1:8" ht="15.6">
      <c r="A2341" s="47" t="s">
        <v>2381</v>
      </c>
      <c r="B2341" s="48" t="s">
        <v>20</v>
      </c>
      <c r="C2341" s="48" t="s">
        <v>2380</v>
      </c>
      <c r="D2341" s="48" t="s">
        <v>2270</v>
      </c>
      <c r="E2341" s="48"/>
      <c r="F2341" s="48"/>
      <c r="G2341" s="49">
        <f>G2342</f>
        <v>152992</v>
      </c>
      <c r="H2341" s="2"/>
    </row>
    <row r="2342" spans="1:8" ht="46.8">
      <c r="A2342" s="33" t="s">
        <v>112</v>
      </c>
      <c r="B2342" s="34" t="s">
        <v>20</v>
      </c>
      <c r="C2342" s="34" t="s">
        <v>2380</v>
      </c>
      <c r="D2342" s="34" t="s">
        <v>2270</v>
      </c>
      <c r="E2342" s="34" t="s">
        <v>113</v>
      </c>
      <c r="F2342" s="34"/>
      <c r="G2342" s="18">
        <f>G2343</f>
        <v>152992</v>
      </c>
      <c r="H2342" s="2"/>
    </row>
    <row r="2343" spans="1:8" ht="31.2">
      <c r="A2343" s="35" t="s">
        <v>2460</v>
      </c>
      <c r="B2343" s="36" t="s">
        <v>20</v>
      </c>
      <c r="C2343" s="36" t="s">
        <v>2380</v>
      </c>
      <c r="D2343" s="36" t="s">
        <v>2270</v>
      </c>
      <c r="E2343" s="36" t="s">
        <v>114</v>
      </c>
      <c r="F2343" s="36"/>
      <c r="G2343" s="37">
        <f>G2344+G2346</f>
        <v>152992</v>
      </c>
      <c r="H2343" s="2"/>
    </row>
    <row r="2344" spans="1:8" ht="62.4">
      <c r="A2344" s="41" t="s">
        <v>115</v>
      </c>
      <c r="B2344" s="42" t="s">
        <v>20</v>
      </c>
      <c r="C2344" s="42" t="s">
        <v>2380</v>
      </c>
      <c r="D2344" s="42" t="s">
        <v>2270</v>
      </c>
      <c r="E2344" s="42" t="s">
        <v>116</v>
      </c>
      <c r="F2344" s="42"/>
      <c r="G2344" s="43">
        <f>G2345</f>
        <v>20135.3</v>
      </c>
      <c r="H2344" s="2"/>
    </row>
    <row r="2345" spans="1:8" ht="78">
      <c r="A2345" s="38" t="s">
        <v>117</v>
      </c>
      <c r="B2345" s="39" t="s">
        <v>20</v>
      </c>
      <c r="C2345" s="39" t="s">
        <v>2380</v>
      </c>
      <c r="D2345" s="39" t="s">
        <v>2270</v>
      </c>
      <c r="E2345" s="39" t="s">
        <v>118</v>
      </c>
      <c r="F2345" s="39" t="s">
        <v>2302</v>
      </c>
      <c r="G2345" s="40">
        <v>20135.3</v>
      </c>
      <c r="H2345" s="2"/>
    </row>
    <row r="2346" spans="1:8" ht="31.2">
      <c r="A2346" s="41" t="s">
        <v>119</v>
      </c>
      <c r="B2346" s="42" t="s">
        <v>20</v>
      </c>
      <c r="C2346" s="42" t="s">
        <v>2380</v>
      </c>
      <c r="D2346" s="42" t="s">
        <v>2270</v>
      </c>
      <c r="E2346" s="42" t="s">
        <v>120</v>
      </c>
      <c r="F2346" s="42"/>
      <c r="G2346" s="43">
        <f>G2347+G2348</f>
        <v>132856.70000000001</v>
      </c>
      <c r="H2346" s="2"/>
    </row>
    <row r="2347" spans="1:8" ht="62.4">
      <c r="A2347" s="38" t="s">
        <v>121</v>
      </c>
      <c r="B2347" s="39" t="s">
        <v>20</v>
      </c>
      <c r="C2347" s="39" t="s">
        <v>2380</v>
      </c>
      <c r="D2347" s="39" t="s">
        <v>2270</v>
      </c>
      <c r="E2347" s="39" t="s">
        <v>122</v>
      </c>
      <c r="F2347" s="39" t="s">
        <v>2302</v>
      </c>
      <c r="G2347" s="40">
        <v>3356.7</v>
      </c>
      <c r="H2347" s="2"/>
    </row>
    <row r="2348" spans="1:8" ht="109.2">
      <c r="A2348" s="38" t="s">
        <v>123</v>
      </c>
      <c r="B2348" s="39" t="s">
        <v>20</v>
      </c>
      <c r="C2348" s="39" t="s">
        <v>2380</v>
      </c>
      <c r="D2348" s="39" t="s">
        <v>2270</v>
      </c>
      <c r="E2348" s="39" t="s">
        <v>124</v>
      </c>
      <c r="F2348" s="39" t="s">
        <v>2302</v>
      </c>
      <c r="G2348" s="40">
        <v>129500</v>
      </c>
      <c r="H2348" s="2"/>
    </row>
    <row r="2349" spans="1:8" ht="15.6">
      <c r="A2349" s="47" t="s">
        <v>1911</v>
      </c>
      <c r="B2349" s="48" t="s">
        <v>20</v>
      </c>
      <c r="C2349" s="48" t="s">
        <v>2380</v>
      </c>
      <c r="D2349" s="48" t="s">
        <v>2247</v>
      </c>
      <c r="E2349" s="48"/>
      <c r="F2349" s="48"/>
      <c r="G2349" s="49">
        <f>G2350</f>
        <v>69691</v>
      </c>
      <c r="H2349" s="2"/>
    </row>
    <row r="2350" spans="1:8" ht="46.8">
      <c r="A2350" s="33" t="s">
        <v>112</v>
      </c>
      <c r="B2350" s="34" t="s">
        <v>20</v>
      </c>
      <c r="C2350" s="34" t="s">
        <v>2380</v>
      </c>
      <c r="D2350" s="34" t="s">
        <v>2247</v>
      </c>
      <c r="E2350" s="34" t="s">
        <v>113</v>
      </c>
      <c r="F2350" s="34"/>
      <c r="G2350" s="18">
        <f>G2351</f>
        <v>69691</v>
      </c>
      <c r="H2350" s="2"/>
    </row>
    <row r="2351" spans="1:8" ht="31.2">
      <c r="A2351" s="35" t="s">
        <v>2460</v>
      </c>
      <c r="B2351" s="36" t="s">
        <v>20</v>
      </c>
      <c r="C2351" s="36" t="s">
        <v>2380</v>
      </c>
      <c r="D2351" s="36" t="s">
        <v>2247</v>
      </c>
      <c r="E2351" s="36" t="s">
        <v>114</v>
      </c>
      <c r="F2351" s="36"/>
      <c r="G2351" s="37">
        <f>G2352</f>
        <v>69691</v>
      </c>
      <c r="H2351" s="2"/>
    </row>
    <row r="2352" spans="1:8" ht="31.2">
      <c r="A2352" s="41" t="s">
        <v>125</v>
      </c>
      <c r="B2352" s="42" t="s">
        <v>20</v>
      </c>
      <c r="C2352" s="42" t="s">
        <v>2380</v>
      </c>
      <c r="D2352" s="42" t="s">
        <v>2247</v>
      </c>
      <c r="E2352" s="42" t="s">
        <v>126</v>
      </c>
      <c r="F2352" s="42"/>
      <c r="G2352" s="43">
        <f>G2353+G2354+G2355</f>
        <v>69691</v>
      </c>
      <c r="H2352" s="2"/>
    </row>
    <row r="2353" spans="1:8" ht="54" customHeight="1">
      <c r="A2353" s="38" t="s">
        <v>127</v>
      </c>
      <c r="B2353" s="39" t="s">
        <v>20</v>
      </c>
      <c r="C2353" s="39" t="s">
        <v>2380</v>
      </c>
      <c r="D2353" s="39" t="s">
        <v>2247</v>
      </c>
      <c r="E2353" s="39" t="s">
        <v>128</v>
      </c>
      <c r="F2353" s="39" t="s">
        <v>2302</v>
      </c>
      <c r="G2353" s="40">
        <v>12440</v>
      </c>
      <c r="H2353" s="2"/>
    </row>
    <row r="2354" spans="1:8" ht="66.75" customHeight="1">
      <c r="A2354" s="38" t="s">
        <v>129</v>
      </c>
      <c r="B2354" s="39" t="s">
        <v>20</v>
      </c>
      <c r="C2354" s="39" t="s">
        <v>2380</v>
      </c>
      <c r="D2354" s="39" t="s">
        <v>2247</v>
      </c>
      <c r="E2354" s="39" t="s">
        <v>130</v>
      </c>
      <c r="F2354" s="39" t="s">
        <v>2302</v>
      </c>
      <c r="G2354" s="40">
        <v>52896</v>
      </c>
      <c r="H2354" s="2"/>
    </row>
    <row r="2355" spans="1:8" ht="66.75" customHeight="1">
      <c r="A2355" s="38" t="s">
        <v>129</v>
      </c>
      <c r="B2355" s="39" t="s">
        <v>20</v>
      </c>
      <c r="C2355" s="39" t="s">
        <v>2380</v>
      </c>
      <c r="D2355" s="39" t="s">
        <v>2247</v>
      </c>
      <c r="E2355" s="39" t="s">
        <v>131</v>
      </c>
      <c r="F2355" s="39" t="s">
        <v>2302</v>
      </c>
      <c r="G2355" s="40">
        <v>4355</v>
      </c>
      <c r="H2355" s="2"/>
    </row>
    <row r="2356" spans="1:8" ht="15.6">
      <c r="A2356" s="44" t="s">
        <v>2382</v>
      </c>
      <c r="B2356" s="45" t="s">
        <v>20</v>
      </c>
      <c r="C2356" s="45" t="s">
        <v>2383</v>
      </c>
      <c r="D2356" s="45"/>
      <c r="E2356" s="45"/>
      <c r="F2356" s="45"/>
      <c r="G2356" s="46">
        <f>G2357</f>
        <v>67669.759999999995</v>
      </c>
      <c r="H2356" s="2"/>
    </row>
    <row r="2357" spans="1:8" ht="15.6">
      <c r="A2357" s="47" t="s">
        <v>2385</v>
      </c>
      <c r="B2357" s="48" t="s">
        <v>20</v>
      </c>
      <c r="C2357" s="48" t="s">
        <v>2383</v>
      </c>
      <c r="D2357" s="48" t="s">
        <v>2276</v>
      </c>
      <c r="E2357" s="48"/>
      <c r="F2357" s="48"/>
      <c r="G2357" s="49">
        <f>G2358+G2362</f>
        <v>67669.759999999995</v>
      </c>
      <c r="H2357" s="2"/>
    </row>
    <row r="2358" spans="1:8" ht="46.8">
      <c r="A2358" s="33" t="s">
        <v>760</v>
      </c>
      <c r="B2358" s="34" t="s">
        <v>20</v>
      </c>
      <c r="C2358" s="34" t="s">
        <v>2383</v>
      </c>
      <c r="D2358" s="34" t="s">
        <v>2276</v>
      </c>
      <c r="E2358" s="34" t="s">
        <v>761</v>
      </c>
      <c r="F2358" s="34"/>
      <c r="G2358" s="18">
        <f>G2359</f>
        <v>66879.399999999994</v>
      </c>
      <c r="H2358" s="2"/>
    </row>
    <row r="2359" spans="1:8" ht="15.6">
      <c r="A2359" s="35" t="s">
        <v>2312</v>
      </c>
      <c r="B2359" s="36" t="s">
        <v>20</v>
      </c>
      <c r="C2359" s="36" t="s">
        <v>2383</v>
      </c>
      <c r="D2359" s="36" t="s">
        <v>2276</v>
      </c>
      <c r="E2359" s="36" t="s">
        <v>90</v>
      </c>
      <c r="F2359" s="36"/>
      <c r="G2359" s="37">
        <f>G2360</f>
        <v>66879.399999999994</v>
      </c>
      <c r="H2359" s="2"/>
    </row>
    <row r="2360" spans="1:8" ht="69" customHeight="1">
      <c r="A2360" s="41" t="s">
        <v>91</v>
      </c>
      <c r="B2360" s="42" t="s">
        <v>20</v>
      </c>
      <c r="C2360" s="42" t="s">
        <v>2383</v>
      </c>
      <c r="D2360" s="42" t="s">
        <v>2276</v>
      </c>
      <c r="E2360" s="42" t="s">
        <v>92</v>
      </c>
      <c r="F2360" s="42"/>
      <c r="G2360" s="43">
        <f>G2361</f>
        <v>66879.399999999994</v>
      </c>
      <c r="H2360" s="2"/>
    </row>
    <row r="2361" spans="1:8" ht="78">
      <c r="A2361" s="38" t="s">
        <v>1856</v>
      </c>
      <c r="B2361" s="39" t="s">
        <v>20</v>
      </c>
      <c r="C2361" s="39" t="s">
        <v>2383</v>
      </c>
      <c r="D2361" s="39" t="s">
        <v>2276</v>
      </c>
      <c r="E2361" s="39" t="s">
        <v>93</v>
      </c>
      <c r="F2361" s="39" t="s">
        <v>2307</v>
      </c>
      <c r="G2361" s="40">
        <v>66879.399999999994</v>
      </c>
      <c r="H2361" s="2"/>
    </row>
    <row r="2362" spans="1:8" ht="31.2">
      <c r="A2362" s="33" t="s">
        <v>1858</v>
      </c>
      <c r="B2362" s="34" t="s">
        <v>20</v>
      </c>
      <c r="C2362" s="34" t="s">
        <v>2383</v>
      </c>
      <c r="D2362" s="34" t="s">
        <v>2276</v>
      </c>
      <c r="E2362" s="34" t="s">
        <v>1859</v>
      </c>
      <c r="F2362" s="34"/>
      <c r="G2362" s="18">
        <f>G2363</f>
        <v>790.36</v>
      </c>
      <c r="H2362" s="2"/>
    </row>
    <row r="2363" spans="1:8" ht="15.6">
      <c r="A2363" s="35" t="s">
        <v>2312</v>
      </c>
      <c r="B2363" s="36" t="s">
        <v>20</v>
      </c>
      <c r="C2363" s="36" t="s">
        <v>2383</v>
      </c>
      <c r="D2363" s="36" t="s">
        <v>2276</v>
      </c>
      <c r="E2363" s="36" t="s">
        <v>1860</v>
      </c>
      <c r="F2363" s="36"/>
      <c r="G2363" s="37">
        <f>G2364</f>
        <v>790.36</v>
      </c>
      <c r="H2363" s="2"/>
    </row>
    <row r="2364" spans="1:8" ht="117" customHeight="1">
      <c r="A2364" s="41" t="s">
        <v>1861</v>
      </c>
      <c r="B2364" s="42" t="s">
        <v>20</v>
      </c>
      <c r="C2364" s="42" t="s">
        <v>2383</v>
      </c>
      <c r="D2364" s="42" t="s">
        <v>2276</v>
      </c>
      <c r="E2364" s="42" t="s">
        <v>1862</v>
      </c>
      <c r="F2364" s="42"/>
      <c r="G2364" s="43">
        <f>G2365</f>
        <v>790.36</v>
      </c>
      <c r="H2364" s="2"/>
    </row>
    <row r="2365" spans="1:8" ht="171.6">
      <c r="A2365" s="38" t="s">
        <v>1863</v>
      </c>
      <c r="B2365" s="39" t="s">
        <v>20</v>
      </c>
      <c r="C2365" s="39" t="s">
        <v>2383</v>
      </c>
      <c r="D2365" s="39" t="s">
        <v>2276</v>
      </c>
      <c r="E2365" s="39" t="s">
        <v>1864</v>
      </c>
      <c r="F2365" s="39" t="s">
        <v>2307</v>
      </c>
      <c r="G2365" s="40">
        <v>790.36</v>
      </c>
      <c r="H2365" s="2"/>
    </row>
    <row r="2366" spans="1:8" ht="15.6">
      <c r="A2366" s="44" t="s">
        <v>2410</v>
      </c>
      <c r="B2366" s="45" t="s">
        <v>20</v>
      </c>
      <c r="C2366" s="45" t="s">
        <v>2369</v>
      </c>
      <c r="D2366" s="45"/>
      <c r="E2366" s="45"/>
      <c r="F2366" s="45"/>
      <c r="G2366" s="46">
        <f>G2367</f>
        <v>37263.469999999994</v>
      </c>
      <c r="H2366" s="2"/>
    </row>
    <row r="2367" spans="1:8" ht="15.6">
      <c r="A2367" s="47" t="s">
        <v>1914</v>
      </c>
      <c r="B2367" s="48" t="s">
        <v>20</v>
      </c>
      <c r="C2367" s="48" t="s">
        <v>2369</v>
      </c>
      <c r="D2367" s="48" t="s">
        <v>2247</v>
      </c>
      <c r="E2367" s="48"/>
      <c r="F2367" s="48"/>
      <c r="G2367" s="49">
        <f>G2368</f>
        <v>37263.469999999994</v>
      </c>
      <c r="H2367" s="2"/>
    </row>
    <row r="2368" spans="1:8" ht="46.8">
      <c r="A2368" s="33" t="s">
        <v>112</v>
      </c>
      <c r="B2368" s="34" t="s">
        <v>20</v>
      </c>
      <c r="C2368" s="34" t="s">
        <v>2369</v>
      </c>
      <c r="D2368" s="34" t="s">
        <v>2247</v>
      </c>
      <c r="E2368" s="34" t="s">
        <v>113</v>
      </c>
      <c r="F2368" s="34"/>
      <c r="G2368" s="18">
        <f>G2369</f>
        <v>37263.469999999994</v>
      </c>
      <c r="H2368" s="2"/>
    </row>
    <row r="2369" spans="1:8" ht="15.6">
      <c r="A2369" s="35" t="s">
        <v>2312</v>
      </c>
      <c r="B2369" s="36" t="s">
        <v>20</v>
      </c>
      <c r="C2369" s="36" t="s">
        <v>2369</v>
      </c>
      <c r="D2369" s="36" t="s">
        <v>2247</v>
      </c>
      <c r="E2369" s="36" t="s">
        <v>132</v>
      </c>
      <c r="F2369" s="36"/>
      <c r="G2369" s="37">
        <f>G2370</f>
        <v>37263.469999999994</v>
      </c>
      <c r="H2369" s="2"/>
    </row>
    <row r="2370" spans="1:8" ht="46.8">
      <c r="A2370" s="41" t="s">
        <v>133</v>
      </c>
      <c r="B2370" s="42" t="s">
        <v>20</v>
      </c>
      <c r="C2370" s="42" t="s">
        <v>2369</v>
      </c>
      <c r="D2370" s="42" t="s">
        <v>2247</v>
      </c>
      <c r="E2370" s="42" t="s">
        <v>134</v>
      </c>
      <c r="F2370" s="42"/>
      <c r="G2370" s="43">
        <f>G2371+G2372</f>
        <v>37263.469999999994</v>
      </c>
      <c r="H2370" s="2"/>
    </row>
    <row r="2371" spans="1:8" ht="62.4">
      <c r="A2371" s="38" t="s">
        <v>135</v>
      </c>
      <c r="B2371" s="39" t="s">
        <v>20</v>
      </c>
      <c r="C2371" s="39" t="s">
        <v>2369</v>
      </c>
      <c r="D2371" s="39" t="s">
        <v>2247</v>
      </c>
      <c r="E2371" s="39" t="s">
        <v>136</v>
      </c>
      <c r="F2371" s="39" t="s">
        <v>2263</v>
      </c>
      <c r="G2371" s="40">
        <v>34901.769999999997</v>
      </c>
      <c r="H2371" s="2"/>
    </row>
    <row r="2372" spans="1:8" ht="62.4">
      <c r="A2372" s="38" t="s">
        <v>135</v>
      </c>
      <c r="B2372" s="39" t="s">
        <v>20</v>
      </c>
      <c r="C2372" s="39" t="s">
        <v>2369</v>
      </c>
      <c r="D2372" s="39" t="s">
        <v>2247</v>
      </c>
      <c r="E2372" s="39" t="s">
        <v>137</v>
      </c>
      <c r="F2372" s="39" t="s">
        <v>2263</v>
      </c>
      <c r="G2372" s="40">
        <v>2361.6999999999998</v>
      </c>
      <c r="H2372" s="2"/>
    </row>
    <row r="2373" spans="1:8" ht="15.6">
      <c r="A2373" s="44" t="s">
        <v>782</v>
      </c>
      <c r="B2373" s="45" t="s">
        <v>20</v>
      </c>
      <c r="C2373" s="45" t="s">
        <v>2200</v>
      </c>
      <c r="D2373" s="45"/>
      <c r="E2373" s="45"/>
      <c r="F2373" s="45"/>
      <c r="G2373" s="46">
        <f>G2374</f>
        <v>127395.29999999999</v>
      </c>
      <c r="H2373" s="2"/>
    </row>
    <row r="2374" spans="1:8" ht="15.6">
      <c r="A2374" s="47" t="s">
        <v>783</v>
      </c>
      <c r="B2374" s="48" t="s">
        <v>20</v>
      </c>
      <c r="C2374" s="48" t="s">
        <v>2200</v>
      </c>
      <c r="D2374" s="48" t="s">
        <v>2245</v>
      </c>
      <c r="E2374" s="48"/>
      <c r="F2374" s="48"/>
      <c r="G2374" s="49">
        <f>G2375</f>
        <v>127395.29999999999</v>
      </c>
      <c r="H2374" s="2"/>
    </row>
    <row r="2375" spans="1:8" ht="46.8">
      <c r="A2375" s="33" t="s">
        <v>112</v>
      </c>
      <c r="B2375" s="34" t="s">
        <v>20</v>
      </c>
      <c r="C2375" s="34" t="s">
        <v>2200</v>
      </c>
      <c r="D2375" s="34" t="s">
        <v>2245</v>
      </c>
      <c r="E2375" s="34" t="s">
        <v>113</v>
      </c>
      <c r="F2375" s="34"/>
      <c r="G2375" s="18">
        <f>G2376</f>
        <v>127395.29999999999</v>
      </c>
      <c r="H2375" s="2"/>
    </row>
    <row r="2376" spans="1:8" ht="31.2">
      <c r="A2376" s="35" t="s">
        <v>2460</v>
      </c>
      <c r="B2376" s="36" t="s">
        <v>20</v>
      </c>
      <c r="C2376" s="36" t="s">
        <v>2200</v>
      </c>
      <c r="D2376" s="36" t="s">
        <v>2245</v>
      </c>
      <c r="E2376" s="36" t="s">
        <v>114</v>
      </c>
      <c r="F2376" s="36"/>
      <c r="G2376" s="37">
        <f>G2377</f>
        <v>127395.29999999999</v>
      </c>
      <c r="H2376" s="2"/>
    </row>
    <row r="2377" spans="1:8" ht="31.2">
      <c r="A2377" s="41" t="s">
        <v>119</v>
      </c>
      <c r="B2377" s="42" t="s">
        <v>20</v>
      </c>
      <c r="C2377" s="42" t="s">
        <v>2200</v>
      </c>
      <c r="D2377" s="42" t="s">
        <v>2245</v>
      </c>
      <c r="E2377" s="42" t="s">
        <v>120</v>
      </c>
      <c r="F2377" s="42"/>
      <c r="G2377" s="43">
        <f>G2378+G2379+G2380</f>
        <v>127395.29999999999</v>
      </c>
      <c r="H2377" s="2"/>
    </row>
    <row r="2378" spans="1:8" ht="93.6">
      <c r="A2378" s="38" t="s">
        <v>138</v>
      </c>
      <c r="B2378" s="39" t="s">
        <v>20</v>
      </c>
      <c r="C2378" s="39" t="s">
        <v>2200</v>
      </c>
      <c r="D2378" s="39" t="s">
        <v>2245</v>
      </c>
      <c r="E2378" s="39" t="s">
        <v>139</v>
      </c>
      <c r="F2378" s="39" t="s">
        <v>2302</v>
      </c>
      <c r="G2378" s="40">
        <v>2109.8000000000002</v>
      </c>
      <c r="H2378" s="2"/>
    </row>
    <row r="2379" spans="1:8" ht="62.4">
      <c r="A2379" s="38" t="s">
        <v>140</v>
      </c>
      <c r="B2379" s="39" t="s">
        <v>20</v>
      </c>
      <c r="C2379" s="39" t="s">
        <v>2200</v>
      </c>
      <c r="D2379" s="39" t="s">
        <v>2245</v>
      </c>
      <c r="E2379" s="39" t="s">
        <v>141</v>
      </c>
      <c r="F2379" s="39" t="s">
        <v>2302</v>
      </c>
      <c r="G2379" s="40">
        <v>105066.4</v>
      </c>
      <c r="H2379" s="2"/>
    </row>
    <row r="2380" spans="1:8" ht="109.2">
      <c r="A2380" s="38" t="s">
        <v>142</v>
      </c>
      <c r="B2380" s="39" t="s">
        <v>20</v>
      </c>
      <c r="C2380" s="39" t="s">
        <v>2200</v>
      </c>
      <c r="D2380" s="39" t="s">
        <v>2245</v>
      </c>
      <c r="E2380" s="39" t="s">
        <v>143</v>
      </c>
      <c r="F2380" s="39" t="s">
        <v>2302</v>
      </c>
      <c r="G2380" s="40">
        <v>20219.099999999999</v>
      </c>
      <c r="H2380" s="2"/>
    </row>
    <row r="2381" spans="1:8" ht="82.5" customHeight="1">
      <c r="A2381" s="24" t="s">
        <v>144</v>
      </c>
      <c r="B2381" s="25" t="s">
        <v>145</v>
      </c>
      <c r="C2381" s="25"/>
      <c r="D2381" s="25"/>
      <c r="E2381" s="25"/>
      <c r="F2381" s="25"/>
      <c r="G2381" s="26">
        <f>G2382</f>
        <v>37119.54</v>
      </c>
      <c r="H2381" s="2"/>
    </row>
    <row r="2382" spans="1:8" ht="15.6">
      <c r="A2382" s="44" t="s">
        <v>2367</v>
      </c>
      <c r="B2382" s="45" t="s">
        <v>145</v>
      </c>
      <c r="C2382" s="45" t="s">
        <v>2276</v>
      </c>
      <c r="D2382" s="45"/>
      <c r="E2382" s="45"/>
      <c r="F2382" s="45"/>
      <c r="G2382" s="46">
        <f>G2383</f>
        <v>37119.54</v>
      </c>
      <c r="H2382" s="2"/>
    </row>
    <row r="2383" spans="1:8" ht="15.6">
      <c r="A2383" s="47" t="s">
        <v>759</v>
      </c>
      <c r="B2383" s="48" t="s">
        <v>145</v>
      </c>
      <c r="C2383" s="48" t="s">
        <v>2276</v>
      </c>
      <c r="D2383" s="48" t="s">
        <v>2380</v>
      </c>
      <c r="E2383" s="48"/>
      <c r="F2383" s="48"/>
      <c r="G2383" s="49">
        <f>G2384+G2392+G2396</f>
        <v>37119.54</v>
      </c>
      <c r="H2383" s="2"/>
    </row>
    <row r="2384" spans="1:8" ht="46.8">
      <c r="A2384" s="33" t="s">
        <v>760</v>
      </c>
      <c r="B2384" s="34" t="s">
        <v>145</v>
      </c>
      <c r="C2384" s="34" t="s">
        <v>2276</v>
      </c>
      <c r="D2384" s="34" t="s">
        <v>2380</v>
      </c>
      <c r="E2384" s="34" t="s">
        <v>761</v>
      </c>
      <c r="F2384" s="34"/>
      <c r="G2384" s="18">
        <f>G2385</f>
        <v>35655.54</v>
      </c>
      <c r="H2384" s="2"/>
    </row>
    <row r="2385" spans="1:8" ht="15.6">
      <c r="A2385" s="35" t="s">
        <v>2312</v>
      </c>
      <c r="B2385" s="36" t="s">
        <v>145</v>
      </c>
      <c r="C2385" s="36" t="s">
        <v>2276</v>
      </c>
      <c r="D2385" s="36" t="s">
        <v>2380</v>
      </c>
      <c r="E2385" s="36" t="s">
        <v>90</v>
      </c>
      <c r="F2385" s="36"/>
      <c r="G2385" s="37">
        <f>G2386</f>
        <v>35655.54</v>
      </c>
      <c r="H2385" s="2"/>
    </row>
    <row r="2386" spans="1:8" ht="62.4">
      <c r="A2386" s="41" t="s">
        <v>146</v>
      </c>
      <c r="B2386" s="42" t="s">
        <v>145</v>
      </c>
      <c r="C2386" s="42" t="s">
        <v>2276</v>
      </c>
      <c r="D2386" s="42" t="s">
        <v>2380</v>
      </c>
      <c r="E2386" s="42" t="s">
        <v>147</v>
      </c>
      <c r="F2386" s="42"/>
      <c r="G2386" s="43">
        <f>G2387+G2388+G2389+G2390+G2391</f>
        <v>35655.54</v>
      </c>
      <c r="H2386" s="2"/>
    </row>
    <row r="2387" spans="1:8" ht="131.25" customHeight="1">
      <c r="A2387" s="38" t="s">
        <v>2250</v>
      </c>
      <c r="B2387" s="39" t="s">
        <v>145</v>
      </c>
      <c r="C2387" s="39" t="s">
        <v>2276</v>
      </c>
      <c r="D2387" s="39" t="s">
        <v>2380</v>
      </c>
      <c r="E2387" s="39" t="s">
        <v>148</v>
      </c>
      <c r="F2387" s="39" t="s">
        <v>2252</v>
      </c>
      <c r="G2387" s="40">
        <v>27380.91</v>
      </c>
      <c r="H2387" s="2"/>
    </row>
    <row r="2388" spans="1:8" ht="117.75" customHeight="1">
      <c r="A2388" s="38" t="s">
        <v>2257</v>
      </c>
      <c r="B2388" s="39" t="s">
        <v>145</v>
      </c>
      <c r="C2388" s="39" t="s">
        <v>2276</v>
      </c>
      <c r="D2388" s="39" t="s">
        <v>2380</v>
      </c>
      <c r="E2388" s="39" t="s">
        <v>149</v>
      </c>
      <c r="F2388" s="39" t="s">
        <v>2252</v>
      </c>
      <c r="G2388" s="40">
        <v>37.4</v>
      </c>
      <c r="H2388" s="2"/>
    </row>
    <row r="2389" spans="1:8" ht="62.4">
      <c r="A2389" s="38" t="s">
        <v>2259</v>
      </c>
      <c r="B2389" s="39" t="s">
        <v>145</v>
      </c>
      <c r="C2389" s="39" t="s">
        <v>2276</v>
      </c>
      <c r="D2389" s="39" t="s">
        <v>2380</v>
      </c>
      <c r="E2389" s="39" t="s">
        <v>149</v>
      </c>
      <c r="F2389" s="39" t="s">
        <v>2260</v>
      </c>
      <c r="G2389" s="40">
        <v>6884.73</v>
      </c>
      <c r="H2389" s="2"/>
    </row>
    <row r="2390" spans="1:8" ht="46.8">
      <c r="A2390" s="38" t="s">
        <v>2296</v>
      </c>
      <c r="B2390" s="39" t="s">
        <v>145</v>
      </c>
      <c r="C2390" s="39" t="s">
        <v>2276</v>
      </c>
      <c r="D2390" s="39" t="s">
        <v>2380</v>
      </c>
      <c r="E2390" s="39" t="s">
        <v>149</v>
      </c>
      <c r="F2390" s="39" t="s">
        <v>2297</v>
      </c>
      <c r="G2390" s="40">
        <v>52.5</v>
      </c>
      <c r="H2390" s="2"/>
    </row>
    <row r="2391" spans="1:8" ht="93.6">
      <c r="A2391" s="38" t="s">
        <v>103</v>
      </c>
      <c r="B2391" s="39" t="s">
        <v>145</v>
      </c>
      <c r="C2391" s="39" t="s">
        <v>2276</v>
      </c>
      <c r="D2391" s="39" t="s">
        <v>2380</v>
      </c>
      <c r="E2391" s="39" t="s">
        <v>150</v>
      </c>
      <c r="F2391" s="39" t="s">
        <v>2260</v>
      </c>
      <c r="G2391" s="40">
        <v>1300</v>
      </c>
      <c r="H2391" s="2"/>
    </row>
    <row r="2392" spans="1:8" ht="31.2">
      <c r="A2392" s="33" t="s">
        <v>2370</v>
      </c>
      <c r="B2392" s="34" t="s">
        <v>145</v>
      </c>
      <c r="C2392" s="34" t="s">
        <v>2276</v>
      </c>
      <c r="D2392" s="34" t="s">
        <v>2380</v>
      </c>
      <c r="E2392" s="34" t="s">
        <v>2371</v>
      </c>
      <c r="F2392" s="34"/>
      <c r="G2392" s="18">
        <f>G2393</f>
        <v>97.3</v>
      </c>
      <c r="H2392" s="2"/>
    </row>
    <row r="2393" spans="1:8" ht="15.6">
      <c r="A2393" s="35" t="s">
        <v>2312</v>
      </c>
      <c r="B2393" s="36" t="s">
        <v>145</v>
      </c>
      <c r="C2393" s="36" t="s">
        <v>2276</v>
      </c>
      <c r="D2393" s="36" t="s">
        <v>2380</v>
      </c>
      <c r="E2393" s="36" t="s">
        <v>2372</v>
      </c>
      <c r="F2393" s="36"/>
      <c r="G2393" s="37">
        <f>G2394</f>
        <v>97.3</v>
      </c>
      <c r="H2393" s="2"/>
    </row>
    <row r="2394" spans="1:8" ht="62.4">
      <c r="A2394" s="41" t="s">
        <v>2183</v>
      </c>
      <c r="B2394" s="42" t="s">
        <v>145</v>
      </c>
      <c r="C2394" s="42" t="s">
        <v>2276</v>
      </c>
      <c r="D2394" s="42" t="s">
        <v>2380</v>
      </c>
      <c r="E2394" s="42" t="s">
        <v>2184</v>
      </c>
      <c r="F2394" s="42"/>
      <c r="G2394" s="43">
        <f>G2395</f>
        <v>97.3</v>
      </c>
      <c r="H2394" s="2"/>
    </row>
    <row r="2395" spans="1:8" ht="84" customHeight="1">
      <c r="A2395" s="38" t="s">
        <v>151</v>
      </c>
      <c r="B2395" s="39" t="s">
        <v>145</v>
      </c>
      <c r="C2395" s="39" t="s">
        <v>2276</v>
      </c>
      <c r="D2395" s="39" t="s">
        <v>2380</v>
      </c>
      <c r="E2395" s="39" t="s">
        <v>152</v>
      </c>
      <c r="F2395" s="39" t="s">
        <v>2260</v>
      </c>
      <c r="G2395" s="40">
        <v>97.3</v>
      </c>
      <c r="H2395" s="2"/>
    </row>
    <row r="2396" spans="1:8" ht="31.2">
      <c r="A2396" s="33" t="s">
        <v>2290</v>
      </c>
      <c r="B2396" s="34" t="s">
        <v>145</v>
      </c>
      <c r="C2396" s="34" t="s">
        <v>2276</v>
      </c>
      <c r="D2396" s="34" t="s">
        <v>2380</v>
      </c>
      <c r="E2396" s="34" t="s">
        <v>2291</v>
      </c>
      <c r="F2396" s="34"/>
      <c r="G2396" s="18">
        <f>G2397</f>
        <v>1366.7</v>
      </c>
      <c r="H2396" s="2"/>
    </row>
    <row r="2397" spans="1:8" ht="15.6">
      <c r="A2397" s="35" t="s">
        <v>2292</v>
      </c>
      <c r="B2397" s="36" t="s">
        <v>145</v>
      </c>
      <c r="C2397" s="36" t="s">
        <v>2276</v>
      </c>
      <c r="D2397" s="36" t="s">
        <v>2380</v>
      </c>
      <c r="E2397" s="36" t="s">
        <v>2293</v>
      </c>
      <c r="F2397" s="36"/>
      <c r="G2397" s="37">
        <f>G2398</f>
        <v>1366.7</v>
      </c>
      <c r="H2397" s="2"/>
    </row>
    <row r="2398" spans="1:8" ht="163.5" customHeight="1">
      <c r="A2398" s="38" t="s">
        <v>2298</v>
      </c>
      <c r="B2398" s="39" t="s">
        <v>145</v>
      </c>
      <c r="C2398" s="39" t="s">
        <v>2276</v>
      </c>
      <c r="D2398" s="39" t="s">
        <v>2380</v>
      </c>
      <c r="E2398" s="39" t="s">
        <v>2299</v>
      </c>
      <c r="F2398" s="39" t="s">
        <v>2252</v>
      </c>
      <c r="G2398" s="40">
        <v>1366.7</v>
      </c>
      <c r="H2398" s="2"/>
    </row>
    <row r="2399" spans="1:8" ht="31.2">
      <c r="A2399" s="24" t="s">
        <v>153</v>
      </c>
      <c r="B2399" s="25" t="s">
        <v>154</v>
      </c>
      <c r="C2399" s="25"/>
      <c r="D2399" s="25"/>
      <c r="E2399" s="25"/>
      <c r="F2399" s="25"/>
      <c r="G2399" s="26">
        <f>G2400</f>
        <v>290459.51</v>
      </c>
      <c r="H2399" s="2"/>
    </row>
    <row r="2400" spans="1:8" ht="15.6">
      <c r="A2400" s="44" t="s">
        <v>2367</v>
      </c>
      <c r="B2400" s="45" t="s">
        <v>154</v>
      </c>
      <c r="C2400" s="45" t="s">
        <v>2276</v>
      </c>
      <c r="D2400" s="45"/>
      <c r="E2400" s="45"/>
      <c r="F2400" s="45"/>
      <c r="G2400" s="46">
        <f>G2401</f>
        <v>290459.51</v>
      </c>
      <c r="H2400" s="2"/>
    </row>
    <row r="2401" spans="1:8" ht="15.6">
      <c r="A2401" s="47" t="s">
        <v>759</v>
      </c>
      <c r="B2401" s="48" t="s">
        <v>154</v>
      </c>
      <c r="C2401" s="48" t="s">
        <v>2276</v>
      </c>
      <c r="D2401" s="48" t="s">
        <v>2380</v>
      </c>
      <c r="E2401" s="48"/>
      <c r="F2401" s="48"/>
      <c r="G2401" s="49">
        <f>G2402+G2416+G2420</f>
        <v>290459.51</v>
      </c>
      <c r="H2401" s="2"/>
    </row>
    <row r="2402" spans="1:8" ht="46.8">
      <c r="A2402" s="33" t="s">
        <v>760</v>
      </c>
      <c r="B2402" s="34" t="s">
        <v>154</v>
      </c>
      <c r="C2402" s="34" t="s">
        <v>2276</v>
      </c>
      <c r="D2402" s="34" t="s">
        <v>2380</v>
      </c>
      <c r="E2402" s="34" t="s">
        <v>761</v>
      </c>
      <c r="F2402" s="34"/>
      <c r="G2402" s="18">
        <f>G2403+G2406</f>
        <v>283240.41000000003</v>
      </c>
      <c r="H2402" s="2"/>
    </row>
    <row r="2403" spans="1:8" ht="62.4">
      <c r="A2403" s="35" t="s">
        <v>2587</v>
      </c>
      <c r="B2403" s="36" t="s">
        <v>154</v>
      </c>
      <c r="C2403" s="36" t="s">
        <v>2276</v>
      </c>
      <c r="D2403" s="36" t="s">
        <v>2380</v>
      </c>
      <c r="E2403" s="36" t="s">
        <v>21</v>
      </c>
      <c r="F2403" s="36"/>
      <c r="G2403" s="37">
        <f>G2404</f>
        <v>1199.9000000000001</v>
      </c>
      <c r="H2403" s="2"/>
    </row>
    <row r="2404" spans="1:8" ht="31.2">
      <c r="A2404" s="41" t="s">
        <v>155</v>
      </c>
      <c r="B2404" s="42" t="s">
        <v>154</v>
      </c>
      <c r="C2404" s="42" t="s">
        <v>2276</v>
      </c>
      <c r="D2404" s="42" t="s">
        <v>2380</v>
      </c>
      <c r="E2404" s="42" t="s">
        <v>156</v>
      </c>
      <c r="F2404" s="42"/>
      <c r="G2404" s="43">
        <f>G2405</f>
        <v>1199.9000000000001</v>
      </c>
      <c r="H2404" s="2"/>
    </row>
    <row r="2405" spans="1:8" ht="78">
      <c r="A2405" s="38" t="s">
        <v>157</v>
      </c>
      <c r="B2405" s="39" t="s">
        <v>154</v>
      </c>
      <c r="C2405" s="39" t="s">
        <v>2276</v>
      </c>
      <c r="D2405" s="39" t="s">
        <v>2380</v>
      </c>
      <c r="E2405" s="39" t="s">
        <v>158</v>
      </c>
      <c r="F2405" s="39" t="s">
        <v>2307</v>
      </c>
      <c r="G2405" s="40">
        <v>1199.9000000000001</v>
      </c>
      <c r="H2405" s="2"/>
    </row>
    <row r="2406" spans="1:8" ht="15.6">
      <c r="A2406" s="35" t="s">
        <v>2312</v>
      </c>
      <c r="B2406" s="36" t="s">
        <v>154</v>
      </c>
      <c r="C2406" s="36" t="s">
        <v>2276</v>
      </c>
      <c r="D2406" s="36" t="s">
        <v>2380</v>
      </c>
      <c r="E2406" s="36" t="s">
        <v>90</v>
      </c>
      <c r="F2406" s="36"/>
      <c r="G2406" s="37">
        <f>G2407</f>
        <v>282040.51</v>
      </c>
      <c r="H2406" s="2"/>
    </row>
    <row r="2407" spans="1:8" ht="62.4">
      <c r="A2407" s="41" t="s">
        <v>159</v>
      </c>
      <c r="B2407" s="42" t="s">
        <v>154</v>
      </c>
      <c r="C2407" s="42" t="s">
        <v>2276</v>
      </c>
      <c r="D2407" s="42" t="s">
        <v>2380</v>
      </c>
      <c r="E2407" s="42" t="s">
        <v>160</v>
      </c>
      <c r="F2407" s="42"/>
      <c r="G2407" s="43">
        <f>G2408+G2409+G2410+G2411+G2412+G2413+G2414+G2415</f>
        <v>282040.51</v>
      </c>
      <c r="H2407" s="2"/>
    </row>
    <row r="2408" spans="1:8" ht="132" customHeight="1">
      <c r="A2408" s="38" t="s">
        <v>2250</v>
      </c>
      <c r="B2408" s="39" t="s">
        <v>154</v>
      </c>
      <c r="C2408" s="39" t="s">
        <v>2276</v>
      </c>
      <c r="D2408" s="39" t="s">
        <v>2380</v>
      </c>
      <c r="E2408" s="39" t="s">
        <v>161</v>
      </c>
      <c r="F2408" s="39" t="s">
        <v>2252</v>
      </c>
      <c r="G2408" s="40">
        <v>15677.49</v>
      </c>
      <c r="H2408" s="2"/>
    </row>
    <row r="2409" spans="1:8" ht="114.75" customHeight="1">
      <c r="A2409" s="38" t="s">
        <v>2257</v>
      </c>
      <c r="B2409" s="39" t="s">
        <v>154</v>
      </c>
      <c r="C2409" s="39" t="s">
        <v>2276</v>
      </c>
      <c r="D2409" s="39" t="s">
        <v>2380</v>
      </c>
      <c r="E2409" s="39" t="s">
        <v>162</v>
      </c>
      <c r="F2409" s="39" t="s">
        <v>2252</v>
      </c>
      <c r="G2409" s="40">
        <v>11.4</v>
      </c>
      <c r="H2409" s="2"/>
    </row>
    <row r="2410" spans="1:8" ht="62.4">
      <c r="A2410" s="38" t="s">
        <v>2259</v>
      </c>
      <c r="B2410" s="39" t="s">
        <v>154</v>
      </c>
      <c r="C2410" s="39" t="s">
        <v>2276</v>
      </c>
      <c r="D2410" s="39" t="s">
        <v>2380</v>
      </c>
      <c r="E2410" s="39" t="s">
        <v>162</v>
      </c>
      <c r="F2410" s="39" t="s">
        <v>2260</v>
      </c>
      <c r="G2410" s="40">
        <v>1464.33</v>
      </c>
      <c r="H2410" s="2"/>
    </row>
    <row r="2411" spans="1:8" ht="46.8">
      <c r="A2411" s="38" t="s">
        <v>2296</v>
      </c>
      <c r="B2411" s="39" t="s">
        <v>154</v>
      </c>
      <c r="C2411" s="39" t="s">
        <v>2276</v>
      </c>
      <c r="D2411" s="39" t="s">
        <v>2380</v>
      </c>
      <c r="E2411" s="39" t="s">
        <v>162</v>
      </c>
      <c r="F2411" s="39" t="s">
        <v>2297</v>
      </c>
      <c r="G2411" s="40">
        <v>8.17</v>
      </c>
      <c r="H2411" s="2"/>
    </row>
    <row r="2412" spans="1:8" ht="78">
      <c r="A2412" s="38" t="s">
        <v>2425</v>
      </c>
      <c r="B2412" s="39" t="s">
        <v>154</v>
      </c>
      <c r="C2412" s="39" t="s">
        <v>2276</v>
      </c>
      <c r="D2412" s="39" t="s">
        <v>2380</v>
      </c>
      <c r="E2412" s="39" t="s">
        <v>163</v>
      </c>
      <c r="F2412" s="39" t="s">
        <v>2307</v>
      </c>
      <c r="G2412" s="40">
        <v>247935.3</v>
      </c>
      <c r="H2412" s="2"/>
    </row>
    <row r="2413" spans="1:8" ht="62.4">
      <c r="A2413" s="38" t="s">
        <v>164</v>
      </c>
      <c r="B2413" s="39" t="s">
        <v>154</v>
      </c>
      <c r="C2413" s="39" t="s">
        <v>2276</v>
      </c>
      <c r="D2413" s="39" t="s">
        <v>2380</v>
      </c>
      <c r="E2413" s="39" t="s">
        <v>165</v>
      </c>
      <c r="F2413" s="39" t="s">
        <v>2297</v>
      </c>
      <c r="G2413" s="40">
        <v>98.06</v>
      </c>
      <c r="H2413" s="2"/>
    </row>
    <row r="2414" spans="1:8" ht="78">
      <c r="A2414" s="38" t="s">
        <v>166</v>
      </c>
      <c r="B2414" s="39" t="s">
        <v>154</v>
      </c>
      <c r="C2414" s="39" t="s">
        <v>2276</v>
      </c>
      <c r="D2414" s="39" t="s">
        <v>2380</v>
      </c>
      <c r="E2414" s="39" t="s">
        <v>167</v>
      </c>
      <c r="F2414" s="39" t="s">
        <v>2302</v>
      </c>
      <c r="G2414" s="40">
        <v>45.76</v>
      </c>
      <c r="H2414" s="2"/>
    </row>
    <row r="2415" spans="1:8" ht="62.4">
      <c r="A2415" s="38" t="s">
        <v>168</v>
      </c>
      <c r="B2415" s="39" t="s">
        <v>154</v>
      </c>
      <c r="C2415" s="39" t="s">
        <v>2276</v>
      </c>
      <c r="D2415" s="39" t="s">
        <v>2380</v>
      </c>
      <c r="E2415" s="39" t="s">
        <v>169</v>
      </c>
      <c r="F2415" s="39" t="s">
        <v>2302</v>
      </c>
      <c r="G2415" s="40">
        <v>16800</v>
      </c>
      <c r="H2415" s="2"/>
    </row>
    <row r="2416" spans="1:8" ht="31.2">
      <c r="A2416" s="33" t="s">
        <v>2370</v>
      </c>
      <c r="B2416" s="34" t="s">
        <v>154</v>
      </c>
      <c r="C2416" s="34" t="s">
        <v>2276</v>
      </c>
      <c r="D2416" s="34" t="s">
        <v>2380</v>
      </c>
      <c r="E2416" s="34" t="s">
        <v>2371</v>
      </c>
      <c r="F2416" s="34"/>
      <c r="G2416" s="18">
        <f>G2417</f>
        <v>6500</v>
      </c>
      <c r="H2416" s="2"/>
    </row>
    <row r="2417" spans="1:8" ht="15.6">
      <c r="A2417" s="35" t="s">
        <v>2312</v>
      </c>
      <c r="B2417" s="36" t="s">
        <v>154</v>
      </c>
      <c r="C2417" s="36" t="s">
        <v>2276</v>
      </c>
      <c r="D2417" s="36" t="s">
        <v>2380</v>
      </c>
      <c r="E2417" s="36" t="s">
        <v>2372</v>
      </c>
      <c r="F2417" s="36"/>
      <c r="G2417" s="37">
        <f>G2418</f>
        <v>6500</v>
      </c>
      <c r="H2417" s="2"/>
    </row>
    <row r="2418" spans="1:8" ht="46.8">
      <c r="A2418" s="41" t="s">
        <v>2373</v>
      </c>
      <c r="B2418" s="42" t="s">
        <v>154</v>
      </c>
      <c r="C2418" s="42" t="s">
        <v>2276</v>
      </c>
      <c r="D2418" s="42" t="s">
        <v>2380</v>
      </c>
      <c r="E2418" s="42" t="s">
        <v>2374</v>
      </c>
      <c r="F2418" s="42"/>
      <c r="G2418" s="43">
        <f>G2419</f>
        <v>6500</v>
      </c>
      <c r="H2418" s="2"/>
    </row>
    <row r="2419" spans="1:8" ht="78">
      <c r="A2419" s="38" t="s">
        <v>170</v>
      </c>
      <c r="B2419" s="39" t="s">
        <v>154</v>
      </c>
      <c r="C2419" s="39" t="s">
        <v>2276</v>
      </c>
      <c r="D2419" s="39" t="s">
        <v>2380</v>
      </c>
      <c r="E2419" s="39" t="s">
        <v>171</v>
      </c>
      <c r="F2419" s="39" t="s">
        <v>2307</v>
      </c>
      <c r="G2419" s="40">
        <v>6500</v>
      </c>
      <c r="H2419" s="2"/>
    </row>
    <row r="2420" spans="1:8" ht="31.2">
      <c r="A2420" s="33" t="s">
        <v>2290</v>
      </c>
      <c r="B2420" s="34" t="s">
        <v>154</v>
      </c>
      <c r="C2420" s="34" t="s">
        <v>2276</v>
      </c>
      <c r="D2420" s="34" t="s">
        <v>2380</v>
      </c>
      <c r="E2420" s="34" t="s">
        <v>2291</v>
      </c>
      <c r="F2420" s="34"/>
      <c r="G2420" s="18">
        <f>G2421</f>
        <v>719.1</v>
      </c>
      <c r="H2420" s="2"/>
    </row>
    <row r="2421" spans="1:8" ht="15.6">
      <c r="A2421" s="35" t="s">
        <v>2292</v>
      </c>
      <c r="B2421" s="36" t="s">
        <v>154</v>
      </c>
      <c r="C2421" s="36" t="s">
        <v>2276</v>
      </c>
      <c r="D2421" s="36" t="s">
        <v>2380</v>
      </c>
      <c r="E2421" s="36" t="s">
        <v>2293</v>
      </c>
      <c r="F2421" s="36"/>
      <c r="G2421" s="37">
        <f>G2422+G2423</f>
        <v>719.1</v>
      </c>
      <c r="H2421" s="2"/>
    </row>
    <row r="2422" spans="1:8" ht="126.75" customHeight="1">
      <c r="A2422" s="38" t="s">
        <v>2339</v>
      </c>
      <c r="B2422" s="39" t="s">
        <v>154</v>
      </c>
      <c r="C2422" s="39" t="s">
        <v>2276</v>
      </c>
      <c r="D2422" s="39" t="s">
        <v>2380</v>
      </c>
      <c r="E2422" s="39" t="s">
        <v>2340</v>
      </c>
      <c r="F2422" s="39" t="s">
        <v>2297</v>
      </c>
      <c r="G2422" s="40">
        <v>60</v>
      </c>
      <c r="H2422" s="2"/>
    </row>
    <row r="2423" spans="1:8" ht="161.25" customHeight="1">
      <c r="A2423" s="38" t="s">
        <v>2298</v>
      </c>
      <c r="B2423" s="39" t="s">
        <v>154</v>
      </c>
      <c r="C2423" s="39" t="s">
        <v>2276</v>
      </c>
      <c r="D2423" s="39" t="s">
        <v>2380</v>
      </c>
      <c r="E2423" s="39" t="s">
        <v>2299</v>
      </c>
      <c r="F2423" s="39" t="s">
        <v>2252</v>
      </c>
      <c r="G2423" s="40">
        <v>659.1</v>
      </c>
      <c r="H2423" s="2"/>
    </row>
    <row r="2424" spans="1:8" ht="36.75" customHeight="1">
      <c r="A2424" s="24" t="s">
        <v>347</v>
      </c>
      <c r="B2424" s="25" t="s">
        <v>172</v>
      </c>
      <c r="C2424" s="25"/>
      <c r="D2424" s="25"/>
      <c r="E2424" s="25"/>
      <c r="F2424" s="25"/>
      <c r="G2424" s="26">
        <f>G2425+G2440+G2479</f>
        <v>409005.17559999996</v>
      </c>
      <c r="H2424" s="2"/>
    </row>
    <row r="2425" spans="1:8" ht="15.6">
      <c r="A2425" s="44" t="s">
        <v>2244</v>
      </c>
      <c r="B2425" s="45" t="s">
        <v>172</v>
      </c>
      <c r="C2425" s="45" t="s">
        <v>2245</v>
      </c>
      <c r="D2425" s="45"/>
      <c r="E2425" s="45"/>
      <c r="F2425" s="45"/>
      <c r="G2425" s="46">
        <f>G2426+G2431</f>
        <v>47691.47</v>
      </c>
      <c r="H2425" s="2"/>
    </row>
    <row r="2426" spans="1:8" ht="84" customHeight="1">
      <c r="A2426" s="47" t="s">
        <v>2275</v>
      </c>
      <c r="B2426" s="48" t="s">
        <v>172</v>
      </c>
      <c r="C2426" s="48" t="s">
        <v>2245</v>
      </c>
      <c r="D2426" s="48" t="s">
        <v>2276</v>
      </c>
      <c r="E2426" s="48"/>
      <c r="F2426" s="48"/>
      <c r="G2426" s="49">
        <f>G2427</f>
        <v>15178.09</v>
      </c>
      <c r="H2426" s="2"/>
    </row>
    <row r="2427" spans="1:8" ht="46.8">
      <c r="A2427" s="33" t="s">
        <v>2360</v>
      </c>
      <c r="B2427" s="34" t="s">
        <v>172</v>
      </c>
      <c r="C2427" s="34" t="s">
        <v>2245</v>
      </c>
      <c r="D2427" s="34" t="s">
        <v>2276</v>
      </c>
      <c r="E2427" s="34" t="s">
        <v>2361</v>
      </c>
      <c r="F2427" s="34"/>
      <c r="G2427" s="18">
        <f>G2428</f>
        <v>15178.09</v>
      </c>
      <c r="H2427" s="2"/>
    </row>
    <row r="2428" spans="1:8" ht="15.6">
      <c r="A2428" s="35" t="s">
        <v>2312</v>
      </c>
      <c r="B2428" s="36" t="s">
        <v>172</v>
      </c>
      <c r="C2428" s="36" t="s">
        <v>2245</v>
      </c>
      <c r="D2428" s="36" t="s">
        <v>2276</v>
      </c>
      <c r="E2428" s="36" t="s">
        <v>2362</v>
      </c>
      <c r="F2428" s="36"/>
      <c r="G2428" s="37">
        <f>G2429</f>
        <v>15178.09</v>
      </c>
      <c r="H2428" s="2"/>
    </row>
    <row r="2429" spans="1:8" ht="62.4">
      <c r="A2429" s="41" t="s">
        <v>2363</v>
      </c>
      <c r="B2429" s="42" t="s">
        <v>172</v>
      </c>
      <c r="C2429" s="42" t="s">
        <v>2245</v>
      </c>
      <c r="D2429" s="42" t="s">
        <v>2276</v>
      </c>
      <c r="E2429" s="42" t="s">
        <v>2364</v>
      </c>
      <c r="F2429" s="42"/>
      <c r="G2429" s="43">
        <f>G2430</f>
        <v>15178.09</v>
      </c>
      <c r="H2429" s="2"/>
    </row>
    <row r="2430" spans="1:8" ht="62.4">
      <c r="A2430" s="38" t="s">
        <v>173</v>
      </c>
      <c r="B2430" s="39" t="s">
        <v>172</v>
      </c>
      <c r="C2430" s="39" t="s">
        <v>2245</v>
      </c>
      <c r="D2430" s="39" t="s">
        <v>2276</v>
      </c>
      <c r="E2430" s="39" t="s">
        <v>174</v>
      </c>
      <c r="F2430" s="39" t="s">
        <v>2302</v>
      </c>
      <c r="G2430" s="40">
        <v>15178.09</v>
      </c>
      <c r="H2430" s="2"/>
    </row>
    <row r="2431" spans="1:8" ht="15.6">
      <c r="A2431" s="47" t="s">
        <v>2308</v>
      </c>
      <c r="B2431" s="48" t="s">
        <v>172</v>
      </c>
      <c r="C2431" s="48" t="s">
        <v>2245</v>
      </c>
      <c r="D2431" s="48" t="s">
        <v>2309</v>
      </c>
      <c r="E2431" s="48"/>
      <c r="F2431" s="48"/>
      <c r="G2431" s="49">
        <f>G2432</f>
        <v>32513.379999999997</v>
      </c>
      <c r="H2431" s="2"/>
    </row>
    <row r="2432" spans="1:8" ht="31.2">
      <c r="A2432" s="33" t="s">
        <v>2290</v>
      </c>
      <c r="B2432" s="34" t="s">
        <v>172</v>
      </c>
      <c r="C2432" s="34" t="s">
        <v>2245</v>
      </c>
      <c r="D2432" s="34" t="s">
        <v>2309</v>
      </c>
      <c r="E2432" s="34" t="s">
        <v>2291</v>
      </c>
      <c r="F2432" s="34"/>
      <c r="G2432" s="18">
        <f>G2433</f>
        <v>32513.379999999997</v>
      </c>
      <c r="H2432" s="2"/>
    </row>
    <row r="2433" spans="1:8" ht="15.6">
      <c r="A2433" s="35" t="s">
        <v>2292</v>
      </c>
      <c r="B2433" s="36" t="s">
        <v>172</v>
      </c>
      <c r="C2433" s="36" t="s">
        <v>2245</v>
      </c>
      <c r="D2433" s="36" t="s">
        <v>2309</v>
      </c>
      <c r="E2433" s="36" t="s">
        <v>2293</v>
      </c>
      <c r="F2433" s="36"/>
      <c r="G2433" s="37">
        <f>G2434+G2435+G2436+G2437+G2438+G2439</f>
        <v>32513.379999999997</v>
      </c>
      <c r="H2433" s="2"/>
    </row>
    <row r="2434" spans="1:8" ht="133.5" customHeight="1">
      <c r="A2434" s="38" t="s">
        <v>2250</v>
      </c>
      <c r="B2434" s="39" t="s">
        <v>172</v>
      </c>
      <c r="C2434" s="39" t="s">
        <v>2245</v>
      </c>
      <c r="D2434" s="39" t="s">
        <v>2309</v>
      </c>
      <c r="E2434" s="39" t="s">
        <v>2294</v>
      </c>
      <c r="F2434" s="39" t="s">
        <v>2252</v>
      </c>
      <c r="G2434" s="40">
        <v>29219.19</v>
      </c>
      <c r="H2434" s="2"/>
    </row>
    <row r="2435" spans="1:8" ht="120.75" customHeight="1">
      <c r="A2435" s="38" t="s">
        <v>2257</v>
      </c>
      <c r="B2435" s="39" t="s">
        <v>172</v>
      </c>
      <c r="C2435" s="39" t="s">
        <v>2245</v>
      </c>
      <c r="D2435" s="39" t="s">
        <v>2309</v>
      </c>
      <c r="E2435" s="39" t="s">
        <v>2295</v>
      </c>
      <c r="F2435" s="39" t="s">
        <v>2252</v>
      </c>
      <c r="G2435" s="40">
        <v>32.6</v>
      </c>
      <c r="H2435" s="2"/>
    </row>
    <row r="2436" spans="1:8" ht="62.4">
      <c r="A2436" s="38" t="s">
        <v>2259</v>
      </c>
      <c r="B2436" s="39" t="s">
        <v>172</v>
      </c>
      <c r="C2436" s="39" t="s">
        <v>2245</v>
      </c>
      <c r="D2436" s="39" t="s">
        <v>2309</v>
      </c>
      <c r="E2436" s="39" t="s">
        <v>2295</v>
      </c>
      <c r="F2436" s="39" t="s">
        <v>2260</v>
      </c>
      <c r="G2436" s="40">
        <v>1777.49</v>
      </c>
      <c r="H2436" s="2"/>
    </row>
    <row r="2437" spans="1:8" ht="46.8">
      <c r="A2437" s="38" t="s">
        <v>2296</v>
      </c>
      <c r="B2437" s="39" t="s">
        <v>172</v>
      </c>
      <c r="C2437" s="39" t="s">
        <v>2245</v>
      </c>
      <c r="D2437" s="39" t="s">
        <v>2309</v>
      </c>
      <c r="E2437" s="39" t="s">
        <v>2295</v>
      </c>
      <c r="F2437" s="39" t="s">
        <v>2297</v>
      </c>
      <c r="G2437" s="40">
        <v>2.94</v>
      </c>
      <c r="H2437" s="2"/>
    </row>
    <row r="2438" spans="1:8" ht="132" customHeight="1">
      <c r="A2438" s="38" t="s">
        <v>175</v>
      </c>
      <c r="B2438" s="39" t="s">
        <v>172</v>
      </c>
      <c r="C2438" s="39" t="s">
        <v>2245</v>
      </c>
      <c r="D2438" s="39" t="s">
        <v>2309</v>
      </c>
      <c r="E2438" s="39" t="s">
        <v>176</v>
      </c>
      <c r="F2438" s="39" t="s">
        <v>2260</v>
      </c>
      <c r="G2438" s="40">
        <v>819.36</v>
      </c>
      <c r="H2438" s="2"/>
    </row>
    <row r="2439" spans="1:8" ht="164.25" customHeight="1">
      <c r="A2439" s="38" t="s">
        <v>2298</v>
      </c>
      <c r="B2439" s="39" t="s">
        <v>172</v>
      </c>
      <c r="C2439" s="39" t="s">
        <v>2245</v>
      </c>
      <c r="D2439" s="39" t="s">
        <v>2309</v>
      </c>
      <c r="E2439" s="39" t="s">
        <v>2299</v>
      </c>
      <c r="F2439" s="39" t="s">
        <v>2252</v>
      </c>
      <c r="G2439" s="40">
        <v>661.8</v>
      </c>
      <c r="H2439" s="2"/>
    </row>
    <row r="2440" spans="1:8" ht="36.75" customHeight="1">
      <c r="A2440" s="44" t="s">
        <v>2357</v>
      </c>
      <c r="B2440" s="45" t="s">
        <v>172</v>
      </c>
      <c r="C2440" s="45" t="s">
        <v>2247</v>
      </c>
      <c r="D2440" s="45"/>
      <c r="E2440" s="45"/>
      <c r="F2440" s="45"/>
      <c r="G2440" s="46">
        <f>G2441+G2469</f>
        <v>360833.70559999999</v>
      </c>
      <c r="H2440" s="2"/>
    </row>
    <row r="2441" spans="1:8" ht="62.4">
      <c r="A2441" s="47" t="s">
        <v>2541</v>
      </c>
      <c r="B2441" s="48" t="s">
        <v>172</v>
      </c>
      <c r="C2441" s="48" t="s">
        <v>2247</v>
      </c>
      <c r="D2441" s="48" t="s">
        <v>2369</v>
      </c>
      <c r="E2441" s="48"/>
      <c r="F2441" s="48"/>
      <c r="G2441" s="49">
        <f>G2442+G2460</f>
        <v>360309.00559999997</v>
      </c>
      <c r="H2441" s="2"/>
    </row>
    <row r="2442" spans="1:8" ht="46.8">
      <c r="A2442" s="33" t="s">
        <v>2360</v>
      </c>
      <c r="B2442" s="34" t="s">
        <v>172</v>
      </c>
      <c r="C2442" s="34" t="s">
        <v>2247</v>
      </c>
      <c r="D2442" s="34" t="s">
        <v>2369</v>
      </c>
      <c r="E2442" s="34" t="s">
        <v>2361</v>
      </c>
      <c r="F2442" s="34"/>
      <c r="G2442" s="18">
        <f>G2443+G2446</f>
        <v>322050.70999999996</v>
      </c>
      <c r="H2442" s="2"/>
    </row>
    <row r="2443" spans="1:8" ht="31.2">
      <c r="A2443" s="35" t="s">
        <v>2460</v>
      </c>
      <c r="B2443" s="36" t="s">
        <v>172</v>
      </c>
      <c r="C2443" s="36" t="s">
        <v>2247</v>
      </c>
      <c r="D2443" s="36" t="s">
        <v>2369</v>
      </c>
      <c r="E2443" s="36" t="s">
        <v>177</v>
      </c>
      <c r="F2443" s="36"/>
      <c r="G2443" s="37">
        <f>G2444</f>
        <v>1248.32</v>
      </c>
      <c r="H2443" s="2"/>
    </row>
    <row r="2444" spans="1:8" ht="46.8">
      <c r="A2444" s="41" t="s">
        <v>178</v>
      </c>
      <c r="B2444" s="42" t="s">
        <v>172</v>
      </c>
      <c r="C2444" s="42" t="s">
        <v>2247</v>
      </c>
      <c r="D2444" s="42" t="s">
        <v>2369</v>
      </c>
      <c r="E2444" s="42" t="s">
        <v>179</v>
      </c>
      <c r="F2444" s="42"/>
      <c r="G2444" s="43">
        <f>G2445</f>
        <v>1248.32</v>
      </c>
      <c r="H2444" s="2"/>
    </row>
    <row r="2445" spans="1:8" ht="62.4">
      <c r="A2445" s="38" t="s">
        <v>180</v>
      </c>
      <c r="B2445" s="39" t="s">
        <v>172</v>
      </c>
      <c r="C2445" s="39" t="s">
        <v>2247</v>
      </c>
      <c r="D2445" s="39" t="s">
        <v>2369</v>
      </c>
      <c r="E2445" s="39" t="s">
        <v>181</v>
      </c>
      <c r="F2445" s="39" t="s">
        <v>2613</v>
      </c>
      <c r="G2445" s="40">
        <v>1248.32</v>
      </c>
      <c r="H2445" s="2"/>
    </row>
    <row r="2446" spans="1:8" ht="15.6">
      <c r="A2446" s="35" t="s">
        <v>2312</v>
      </c>
      <c r="B2446" s="36" t="s">
        <v>172</v>
      </c>
      <c r="C2446" s="36" t="s">
        <v>2247</v>
      </c>
      <c r="D2446" s="36" t="s">
        <v>2369</v>
      </c>
      <c r="E2446" s="36" t="s">
        <v>2362</v>
      </c>
      <c r="F2446" s="36"/>
      <c r="G2446" s="37">
        <f>G2447</f>
        <v>320802.38999999996</v>
      </c>
      <c r="H2446" s="2"/>
    </row>
    <row r="2447" spans="1:8" ht="78">
      <c r="A2447" s="41" t="s">
        <v>2542</v>
      </c>
      <c r="B2447" s="42" t="s">
        <v>172</v>
      </c>
      <c r="C2447" s="42" t="s">
        <v>2247</v>
      </c>
      <c r="D2447" s="42" t="s">
        <v>2369</v>
      </c>
      <c r="E2447" s="42" t="s">
        <v>2543</v>
      </c>
      <c r="F2447" s="42"/>
      <c r="G2447" s="43">
        <f>G2448+G2449+G2450+G2451+G2452+G2453+G2454+G2455+G2456+G2457+G2458+G2459</f>
        <v>320802.38999999996</v>
      </c>
      <c r="H2447" s="2"/>
    </row>
    <row r="2448" spans="1:8" ht="124.8">
      <c r="A2448" s="38" t="s">
        <v>1905</v>
      </c>
      <c r="B2448" s="39" t="s">
        <v>172</v>
      </c>
      <c r="C2448" s="39" t="s">
        <v>2247</v>
      </c>
      <c r="D2448" s="39" t="s">
        <v>2369</v>
      </c>
      <c r="E2448" s="39" t="s">
        <v>182</v>
      </c>
      <c r="F2448" s="39" t="s">
        <v>2252</v>
      </c>
      <c r="G2448" s="40">
        <v>134650.04</v>
      </c>
      <c r="H2448" s="2"/>
    </row>
    <row r="2449" spans="1:8" ht="78">
      <c r="A2449" s="38" t="s">
        <v>1907</v>
      </c>
      <c r="B2449" s="39" t="s">
        <v>172</v>
      </c>
      <c r="C2449" s="39" t="s">
        <v>2247</v>
      </c>
      <c r="D2449" s="39" t="s">
        <v>2369</v>
      </c>
      <c r="E2449" s="39" t="s">
        <v>182</v>
      </c>
      <c r="F2449" s="39" t="s">
        <v>2260</v>
      </c>
      <c r="G2449" s="40">
        <v>41343.74</v>
      </c>
      <c r="H2449" s="2"/>
    </row>
    <row r="2450" spans="1:8" ht="62.4">
      <c r="A2450" s="38" t="s">
        <v>1766</v>
      </c>
      <c r="B2450" s="39" t="s">
        <v>172</v>
      </c>
      <c r="C2450" s="39" t="s">
        <v>2247</v>
      </c>
      <c r="D2450" s="39" t="s">
        <v>2369</v>
      </c>
      <c r="E2450" s="39" t="s">
        <v>182</v>
      </c>
      <c r="F2450" s="39" t="s">
        <v>2263</v>
      </c>
      <c r="G2450" s="40">
        <v>2127.6799999999998</v>
      </c>
      <c r="H2450" s="2"/>
    </row>
    <row r="2451" spans="1:8" ht="78">
      <c r="A2451" s="38" t="s">
        <v>2425</v>
      </c>
      <c r="B2451" s="39" t="s">
        <v>172</v>
      </c>
      <c r="C2451" s="39" t="s">
        <v>2247</v>
      </c>
      <c r="D2451" s="39" t="s">
        <v>2369</v>
      </c>
      <c r="E2451" s="39" t="s">
        <v>182</v>
      </c>
      <c r="F2451" s="39" t="s">
        <v>2307</v>
      </c>
      <c r="G2451" s="40">
        <v>9430.4</v>
      </c>
      <c r="H2451" s="2"/>
    </row>
    <row r="2452" spans="1:8" ht="51.75" customHeight="1">
      <c r="A2452" s="38" t="s">
        <v>1908</v>
      </c>
      <c r="B2452" s="39" t="s">
        <v>172</v>
      </c>
      <c r="C2452" s="39" t="s">
        <v>2247</v>
      </c>
      <c r="D2452" s="39" t="s">
        <v>2369</v>
      </c>
      <c r="E2452" s="39" t="s">
        <v>182</v>
      </c>
      <c r="F2452" s="39" t="s">
        <v>2297</v>
      </c>
      <c r="G2452" s="40">
        <v>2867.4</v>
      </c>
      <c r="H2452" s="2"/>
    </row>
    <row r="2453" spans="1:8" ht="93.6">
      <c r="A2453" s="38" t="s">
        <v>183</v>
      </c>
      <c r="B2453" s="39" t="s">
        <v>172</v>
      </c>
      <c r="C2453" s="39" t="s">
        <v>2247</v>
      </c>
      <c r="D2453" s="39" t="s">
        <v>2369</v>
      </c>
      <c r="E2453" s="39" t="s">
        <v>184</v>
      </c>
      <c r="F2453" s="39" t="s">
        <v>2260</v>
      </c>
      <c r="G2453" s="40">
        <v>4995.46</v>
      </c>
      <c r="H2453" s="2"/>
    </row>
    <row r="2454" spans="1:8" ht="93" customHeight="1">
      <c r="A2454" s="38" t="s">
        <v>185</v>
      </c>
      <c r="B2454" s="39" t="s">
        <v>172</v>
      </c>
      <c r="C2454" s="39" t="s">
        <v>2247</v>
      </c>
      <c r="D2454" s="39" t="s">
        <v>2369</v>
      </c>
      <c r="E2454" s="39" t="s">
        <v>186</v>
      </c>
      <c r="F2454" s="39" t="s">
        <v>2260</v>
      </c>
      <c r="G2454" s="40">
        <v>3192.18</v>
      </c>
      <c r="H2454" s="2"/>
    </row>
    <row r="2455" spans="1:8" ht="68.25" customHeight="1">
      <c r="A2455" s="38" t="s">
        <v>187</v>
      </c>
      <c r="B2455" s="39" t="s">
        <v>172</v>
      </c>
      <c r="C2455" s="39" t="s">
        <v>2247</v>
      </c>
      <c r="D2455" s="39" t="s">
        <v>2369</v>
      </c>
      <c r="E2455" s="39" t="s">
        <v>188</v>
      </c>
      <c r="F2455" s="39" t="s">
        <v>2260</v>
      </c>
      <c r="G2455" s="40">
        <v>37.49</v>
      </c>
      <c r="H2455" s="2"/>
    </row>
    <row r="2456" spans="1:8" ht="93.6">
      <c r="A2456" s="38" t="s">
        <v>189</v>
      </c>
      <c r="B2456" s="39" t="s">
        <v>172</v>
      </c>
      <c r="C2456" s="39" t="s">
        <v>2247</v>
      </c>
      <c r="D2456" s="39" t="s">
        <v>2369</v>
      </c>
      <c r="E2456" s="39" t="s">
        <v>190</v>
      </c>
      <c r="F2456" s="39" t="s">
        <v>2260</v>
      </c>
      <c r="G2456" s="40">
        <v>30817.9</v>
      </c>
      <c r="H2456" s="2"/>
    </row>
    <row r="2457" spans="1:8" ht="109.2">
      <c r="A2457" s="38" t="s">
        <v>191</v>
      </c>
      <c r="B2457" s="39" t="s">
        <v>172</v>
      </c>
      <c r="C2457" s="39" t="s">
        <v>2247</v>
      </c>
      <c r="D2457" s="39" t="s">
        <v>2369</v>
      </c>
      <c r="E2457" s="39" t="s">
        <v>192</v>
      </c>
      <c r="F2457" s="39" t="s">
        <v>2302</v>
      </c>
      <c r="G2457" s="40">
        <v>6720</v>
      </c>
      <c r="H2457" s="2"/>
    </row>
    <row r="2458" spans="1:8" ht="129.75" customHeight="1">
      <c r="A2458" s="38" t="s">
        <v>193</v>
      </c>
      <c r="B2458" s="39" t="s">
        <v>172</v>
      </c>
      <c r="C2458" s="39" t="s">
        <v>2247</v>
      </c>
      <c r="D2458" s="39" t="s">
        <v>2369</v>
      </c>
      <c r="E2458" s="39" t="s">
        <v>194</v>
      </c>
      <c r="F2458" s="39" t="s">
        <v>2252</v>
      </c>
      <c r="G2458" s="40">
        <v>21620.14</v>
      </c>
      <c r="H2458" s="2"/>
    </row>
    <row r="2459" spans="1:8" ht="78">
      <c r="A2459" s="38" t="s">
        <v>195</v>
      </c>
      <c r="B2459" s="39" t="s">
        <v>172</v>
      </c>
      <c r="C2459" s="39" t="s">
        <v>2247</v>
      </c>
      <c r="D2459" s="39" t="s">
        <v>2369</v>
      </c>
      <c r="E2459" s="39" t="s">
        <v>194</v>
      </c>
      <c r="F2459" s="39" t="s">
        <v>2260</v>
      </c>
      <c r="G2459" s="40">
        <v>62999.96</v>
      </c>
      <c r="H2459" s="2"/>
    </row>
    <row r="2460" spans="1:8" ht="31.2">
      <c r="A2460" s="33" t="s">
        <v>2290</v>
      </c>
      <c r="B2460" s="34" t="s">
        <v>172</v>
      </c>
      <c r="C2460" s="34" t="s">
        <v>2247</v>
      </c>
      <c r="D2460" s="34" t="s">
        <v>2369</v>
      </c>
      <c r="E2460" s="34" t="s">
        <v>2291</v>
      </c>
      <c r="F2460" s="34"/>
      <c r="G2460" s="18">
        <f>G2461</f>
        <v>38258.295599999998</v>
      </c>
      <c r="H2460" s="2"/>
    </row>
    <row r="2461" spans="1:8" ht="15.6">
      <c r="A2461" s="35" t="s">
        <v>2292</v>
      </c>
      <c r="B2461" s="36" t="s">
        <v>172</v>
      </c>
      <c r="C2461" s="36" t="s">
        <v>2247</v>
      </c>
      <c r="D2461" s="36" t="s">
        <v>2369</v>
      </c>
      <c r="E2461" s="36" t="s">
        <v>2293</v>
      </c>
      <c r="F2461" s="36"/>
      <c r="G2461" s="37">
        <f>G2462+G2463+G2464+G2465+G2466+G2467+G2468</f>
        <v>38258.295599999998</v>
      </c>
      <c r="H2461" s="2"/>
    </row>
    <row r="2462" spans="1:8" ht="93.6">
      <c r="A2462" s="38" t="s">
        <v>196</v>
      </c>
      <c r="B2462" s="39" t="s">
        <v>172</v>
      </c>
      <c r="C2462" s="39" t="s">
        <v>2247</v>
      </c>
      <c r="D2462" s="39" t="s">
        <v>2369</v>
      </c>
      <c r="E2462" s="39" t="s">
        <v>197</v>
      </c>
      <c r="F2462" s="39" t="s">
        <v>2260</v>
      </c>
      <c r="G2462" s="40">
        <v>12323.23</v>
      </c>
      <c r="H2462" s="2"/>
    </row>
    <row r="2463" spans="1:8" ht="120" customHeight="1">
      <c r="A2463" s="38" t="s">
        <v>198</v>
      </c>
      <c r="B2463" s="39" t="s">
        <v>172</v>
      </c>
      <c r="C2463" s="39" t="s">
        <v>2247</v>
      </c>
      <c r="D2463" s="39" t="s">
        <v>2369</v>
      </c>
      <c r="E2463" s="39" t="s">
        <v>2306</v>
      </c>
      <c r="F2463" s="39" t="s">
        <v>2260</v>
      </c>
      <c r="G2463" s="40">
        <v>11030</v>
      </c>
      <c r="H2463" s="2"/>
    </row>
    <row r="2464" spans="1:8" ht="109.2">
      <c r="A2464" s="38" t="s">
        <v>199</v>
      </c>
      <c r="B2464" s="39" t="s">
        <v>172</v>
      </c>
      <c r="C2464" s="39" t="s">
        <v>2247</v>
      </c>
      <c r="D2464" s="39" t="s">
        <v>2369</v>
      </c>
      <c r="E2464" s="39" t="s">
        <v>200</v>
      </c>
      <c r="F2464" s="39" t="s">
        <v>2260</v>
      </c>
      <c r="G2464" s="40">
        <v>18.57</v>
      </c>
      <c r="H2464" s="2"/>
    </row>
    <row r="2465" spans="1:8" ht="93.6">
      <c r="A2465" s="38" t="s">
        <v>201</v>
      </c>
      <c r="B2465" s="39" t="s">
        <v>172</v>
      </c>
      <c r="C2465" s="39" t="s">
        <v>2247</v>
      </c>
      <c r="D2465" s="39" t="s">
        <v>2369</v>
      </c>
      <c r="E2465" s="39" t="s">
        <v>202</v>
      </c>
      <c r="F2465" s="39" t="s">
        <v>2260</v>
      </c>
      <c r="G2465" s="40">
        <v>35.22</v>
      </c>
      <c r="H2465" s="2"/>
    </row>
    <row r="2466" spans="1:8" ht="93.6">
      <c r="A2466" s="38" t="s">
        <v>203</v>
      </c>
      <c r="B2466" s="39" t="s">
        <v>172</v>
      </c>
      <c r="C2466" s="39" t="s">
        <v>2247</v>
      </c>
      <c r="D2466" s="39" t="s">
        <v>2369</v>
      </c>
      <c r="E2466" s="39" t="s">
        <v>204</v>
      </c>
      <c r="F2466" s="39" t="s">
        <v>2260</v>
      </c>
      <c r="G2466" s="40">
        <v>9029.8855999999996</v>
      </c>
      <c r="H2466" s="2"/>
    </row>
    <row r="2467" spans="1:8" ht="109.2">
      <c r="A2467" s="38" t="s">
        <v>205</v>
      </c>
      <c r="B2467" s="39" t="s">
        <v>172</v>
      </c>
      <c r="C2467" s="39" t="s">
        <v>2247</v>
      </c>
      <c r="D2467" s="39" t="s">
        <v>2369</v>
      </c>
      <c r="E2467" s="39" t="s">
        <v>206</v>
      </c>
      <c r="F2467" s="39" t="s">
        <v>2260</v>
      </c>
      <c r="G2467" s="40">
        <v>3376.95</v>
      </c>
      <c r="H2467" s="2"/>
    </row>
    <row r="2468" spans="1:8" ht="78">
      <c r="A2468" s="38" t="s">
        <v>666</v>
      </c>
      <c r="B2468" s="39" t="s">
        <v>172</v>
      </c>
      <c r="C2468" s="39" t="s">
        <v>2247</v>
      </c>
      <c r="D2468" s="39" t="s">
        <v>2369</v>
      </c>
      <c r="E2468" s="39" t="s">
        <v>667</v>
      </c>
      <c r="F2468" s="39" t="s">
        <v>2302</v>
      </c>
      <c r="G2468" s="40">
        <v>2444.44</v>
      </c>
      <c r="H2468" s="2"/>
    </row>
    <row r="2469" spans="1:8" ht="46.8">
      <c r="A2469" s="47" t="s">
        <v>2358</v>
      </c>
      <c r="B2469" s="48" t="s">
        <v>172</v>
      </c>
      <c r="C2469" s="48" t="s">
        <v>2247</v>
      </c>
      <c r="D2469" s="48" t="s">
        <v>2359</v>
      </c>
      <c r="E2469" s="48"/>
      <c r="F2469" s="48"/>
      <c r="G2469" s="49">
        <f>G2470</f>
        <v>524.70000000000005</v>
      </c>
      <c r="H2469" s="2"/>
    </row>
    <row r="2470" spans="1:8" ht="46.8">
      <c r="A2470" s="33" t="s">
        <v>2360</v>
      </c>
      <c r="B2470" s="34" t="s">
        <v>172</v>
      </c>
      <c r="C2470" s="34" t="s">
        <v>2247</v>
      </c>
      <c r="D2470" s="34" t="s">
        <v>2359</v>
      </c>
      <c r="E2470" s="34" t="s">
        <v>2361</v>
      </c>
      <c r="F2470" s="34"/>
      <c r="G2470" s="18">
        <f>G2471</f>
        <v>524.70000000000005</v>
      </c>
      <c r="H2470" s="2"/>
    </row>
    <row r="2471" spans="1:8" ht="15.6">
      <c r="A2471" s="35" t="s">
        <v>2312</v>
      </c>
      <c r="B2471" s="36" t="s">
        <v>172</v>
      </c>
      <c r="C2471" s="36" t="s">
        <v>2247</v>
      </c>
      <c r="D2471" s="36" t="s">
        <v>2359</v>
      </c>
      <c r="E2471" s="36" t="s">
        <v>2362</v>
      </c>
      <c r="F2471" s="36"/>
      <c r="G2471" s="37">
        <f>G2472+G2476</f>
        <v>524.70000000000005</v>
      </c>
      <c r="H2471" s="2"/>
    </row>
    <row r="2472" spans="1:8" ht="62.4">
      <c r="A2472" s="41" t="s">
        <v>2363</v>
      </c>
      <c r="B2472" s="42" t="s">
        <v>172</v>
      </c>
      <c r="C2472" s="42" t="s">
        <v>2247</v>
      </c>
      <c r="D2472" s="42" t="s">
        <v>2359</v>
      </c>
      <c r="E2472" s="42" t="s">
        <v>2364</v>
      </c>
      <c r="F2472" s="42"/>
      <c r="G2472" s="43">
        <f>G2473+G2474+G2475</f>
        <v>326.10000000000002</v>
      </c>
      <c r="H2472" s="2"/>
    </row>
    <row r="2473" spans="1:8" ht="78">
      <c r="A2473" s="38" t="s">
        <v>207</v>
      </c>
      <c r="B2473" s="39" t="s">
        <v>172</v>
      </c>
      <c r="C2473" s="39" t="s">
        <v>2247</v>
      </c>
      <c r="D2473" s="39" t="s">
        <v>2359</v>
      </c>
      <c r="E2473" s="39" t="s">
        <v>208</v>
      </c>
      <c r="F2473" s="39" t="s">
        <v>2260</v>
      </c>
      <c r="G2473" s="40">
        <v>193.17</v>
      </c>
      <c r="H2473" s="2"/>
    </row>
    <row r="2474" spans="1:8" ht="124.8">
      <c r="A2474" s="38" t="s">
        <v>209</v>
      </c>
      <c r="B2474" s="39" t="s">
        <v>172</v>
      </c>
      <c r="C2474" s="39" t="s">
        <v>2247</v>
      </c>
      <c r="D2474" s="39" t="s">
        <v>2359</v>
      </c>
      <c r="E2474" s="39" t="s">
        <v>210</v>
      </c>
      <c r="F2474" s="39" t="s">
        <v>2263</v>
      </c>
      <c r="G2474" s="40">
        <v>82.94</v>
      </c>
      <c r="H2474" s="2"/>
    </row>
    <row r="2475" spans="1:8" ht="131.25" customHeight="1">
      <c r="A2475" s="38" t="s">
        <v>211</v>
      </c>
      <c r="B2475" s="39" t="s">
        <v>172</v>
      </c>
      <c r="C2475" s="39" t="s">
        <v>2247</v>
      </c>
      <c r="D2475" s="39" t="s">
        <v>2359</v>
      </c>
      <c r="E2475" s="39" t="s">
        <v>212</v>
      </c>
      <c r="F2475" s="39" t="s">
        <v>2260</v>
      </c>
      <c r="G2475" s="40">
        <v>49.99</v>
      </c>
      <c r="H2475" s="2"/>
    </row>
    <row r="2476" spans="1:8" ht="46.8">
      <c r="A2476" s="41" t="s">
        <v>1869</v>
      </c>
      <c r="B2476" s="42" t="s">
        <v>172</v>
      </c>
      <c r="C2476" s="42" t="s">
        <v>2247</v>
      </c>
      <c r="D2476" s="42" t="s">
        <v>2359</v>
      </c>
      <c r="E2476" s="42" t="s">
        <v>1870</v>
      </c>
      <c r="F2476" s="42"/>
      <c r="G2476" s="43">
        <f>G2477+G2478</f>
        <v>198.6</v>
      </c>
      <c r="H2476" s="2"/>
    </row>
    <row r="2477" spans="1:8" ht="78">
      <c r="A2477" s="38" t="s">
        <v>213</v>
      </c>
      <c r="B2477" s="39" t="s">
        <v>172</v>
      </c>
      <c r="C2477" s="39" t="s">
        <v>2247</v>
      </c>
      <c r="D2477" s="39" t="s">
        <v>2359</v>
      </c>
      <c r="E2477" s="39" t="s">
        <v>214</v>
      </c>
      <c r="F2477" s="39" t="s">
        <v>2260</v>
      </c>
      <c r="G2477" s="40">
        <v>99</v>
      </c>
      <c r="H2477" s="2"/>
    </row>
    <row r="2478" spans="1:8" ht="132.75" customHeight="1">
      <c r="A2478" s="38" t="s">
        <v>215</v>
      </c>
      <c r="B2478" s="39" t="s">
        <v>172</v>
      </c>
      <c r="C2478" s="39" t="s">
        <v>2247</v>
      </c>
      <c r="D2478" s="39" t="s">
        <v>2359</v>
      </c>
      <c r="E2478" s="39" t="s">
        <v>216</v>
      </c>
      <c r="F2478" s="39" t="s">
        <v>2260</v>
      </c>
      <c r="G2478" s="40">
        <v>99.6</v>
      </c>
      <c r="H2478" s="2"/>
    </row>
    <row r="2479" spans="1:8" ht="15.6">
      <c r="A2479" s="44" t="s">
        <v>2367</v>
      </c>
      <c r="B2479" s="45" t="s">
        <v>172</v>
      </c>
      <c r="C2479" s="45" t="s">
        <v>2276</v>
      </c>
      <c r="D2479" s="45"/>
      <c r="E2479" s="45"/>
      <c r="F2479" s="45"/>
      <c r="G2479" s="46">
        <f>G2480</f>
        <v>480</v>
      </c>
      <c r="H2479" s="2"/>
    </row>
    <row r="2480" spans="1:8" ht="15.6">
      <c r="A2480" s="47" t="s">
        <v>2368</v>
      </c>
      <c r="B2480" s="48" t="s">
        <v>172</v>
      </c>
      <c r="C2480" s="48" t="s">
        <v>2276</v>
      </c>
      <c r="D2480" s="48" t="s">
        <v>2369</v>
      </c>
      <c r="E2480" s="48"/>
      <c r="F2480" s="48"/>
      <c r="G2480" s="49">
        <f>G2481</f>
        <v>480</v>
      </c>
      <c r="H2480" s="2"/>
    </row>
    <row r="2481" spans="1:8" ht="31.2">
      <c r="A2481" s="33" t="s">
        <v>2370</v>
      </c>
      <c r="B2481" s="34" t="s">
        <v>172</v>
      </c>
      <c r="C2481" s="34" t="s">
        <v>2276</v>
      </c>
      <c r="D2481" s="34" t="s">
        <v>2369</v>
      </c>
      <c r="E2481" s="34" t="s">
        <v>2371</v>
      </c>
      <c r="F2481" s="34"/>
      <c r="G2481" s="18">
        <f>G2482</f>
        <v>480</v>
      </c>
      <c r="H2481" s="2"/>
    </row>
    <row r="2482" spans="1:8" ht="15.6">
      <c r="A2482" s="35" t="s">
        <v>2312</v>
      </c>
      <c r="B2482" s="36" t="s">
        <v>172</v>
      </c>
      <c r="C2482" s="36" t="s">
        <v>2276</v>
      </c>
      <c r="D2482" s="36" t="s">
        <v>2369</v>
      </c>
      <c r="E2482" s="36" t="s">
        <v>2372</v>
      </c>
      <c r="F2482" s="36"/>
      <c r="G2482" s="37">
        <f>G2483</f>
        <v>480</v>
      </c>
      <c r="H2482" s="2"/>
    </row>
    <row r="2483" spans="1:8" ht="46.8">
      <c r="A2483" s="41" t="s">
        <v>2373</v>
      </c>
      <c r="B2483" s="42" t="s">
        <v>172</v>
      </c>
      <c r="C2483" s="42" t="s">
        <v>2276</v>
      </c>
      <c r="D2483" s="42" t="s">
        <v>2369</v>
      </c>
      <c r="E2483" s="42" t="s">
        <v>2374</v>
      </c>
      <c r="F2483" s="42"/>
      <c r="G2483" s="43">
        <f>G2484</f>
        <v>480</v>
      </c>
      <c r="H2483" s="2"/>
    </row>
    <row r="2484" spans="1:8" ht="78.75" customHeight="1">
      <c r="A2484" s="38" t="s">
        <v>217</v>
      </c>
      <c r="B2484" s="39" t="s">
        <v>172</v>
      </c>
      <c r="C2484" s="39" t="s">
        <v>2276</v>
      </c>
      <c r="D2484" s="39" t="s">
        <v>2369</v>
      </c>
      <c r="E2484" s="39" t="s">
        <v>218</v>
      </c>
      <c r="F2484" s="39" t="s">
        <v>2260</v>
      </c>
      <c r="G2484" s="40">
        <v>480</v>
      </c>
      <c r="H2484" s="2"/>
    </row>
    <row r="2485" spans="1:8" ht="67.5" customHeight="1">
      <c r="A2485" s="24" t="s">
        <v>219</v>
      </c>
      <c r="B2485" s="25" t="s">
        <v>220</v>
      </c>
      <c r="C2485" s="25"/>
      <c r="D2485" s="25"/>
      <c r="E2485" s="25"/>
      <c r="F2485" s="25"/>
      <c r="G2485" s="26">
        <f>G2486+G2500+G2506+G2524</f>
        <v>17855.18</v>
      </c>
      <c r="H2485" s="2"/>
    </row>
    <row r="2486" spans="1:8" ht="15.6">
      <c r="A2486" s="44" t="s">
        <v>2244</v>
      </c>
      <c r="B2486" s="45" t="s">
        <v>220</v>
      </c>
      <c r="C2486" s="45" t="s">
        <v>2245</v>
      </c>
      <c r="D2486" s="45"/>
      <c r="E2486" s="45"/>
      <c r="F2486" s="45"/>
      <c r="G2486" s="46">
        <f>G2487</f>
        <v>13338.150000000001</v>
      </c>
      <c r="H2486" s="2"/>
    </row>
    <row r="2487" spans="1:8" ht="15.6">
      <c r="A2487" s="47" t="s">
        <v>2308</v>
      </c>
      <c r="B2487" s="48" t="s">
        <v>220</v>
      </c>
      <c r="C2487" s="48" t="s">
        <v>2245</v>
      </c>
      <c r="D2487" s="48" t="s">
        <v>2309</v>
      </c>
      <c r="E2487" s="48"/>
      <c r="F2487" s="48"/>
      <c r="G2487" s="49">
        <f>G2488+G2494</f>
        <v>13338.150000000001</v>
      </c>
      <c r="H2487" s="2"/>
    </row>
    <row r="2488" spans="1:8" ht="46.8">
      <c r="A2488" s="33" t="s">
        <v>2458</v>
      </c>
      <c r="B2488" s="34" t="s">
        <v>220</v>
      </c>
      <c r="C2488" s="34" t="s">
        <v>2245</v>
      </c>
      <c r="D2488" s="34" t="s">
        <v>2309</v>
      </c>
      <c r="E2488" s="34" t="s">
        <v>2459</v>
      </c>
      <c r="F2488" s="34"/>
      <c r="G2488" s="18">
        <f>G2489</f>
        <v>404.94</v>
      </c>
      <c r="H2488" s="2"/>
    </row>
    <row r="2489" spans="1:8" ht="15.6">
      <c r="A2489" s="35" t="s">
        <v>2312</v>
      </c>
      <c r="B2489" s="36" t="s">
        <v>220</v>
      </c>
      <c r="C2489" s="36" t="s">
        <v>2245</v>
      </c>
      <c r="D2489" s="36" t="s">
        <v>2309</v>
      </c>
      <c r="E2489" s="36" t="s">
        <v>967</v>
      </c>
      <c r="F2489" s="36"/>
      <c r="G2489" s="37">
        <f>G2490+G2492</f>
        <v>404.94</v>
      </c>
      <c r="H2489" s="2"/>
    </row>
    <row r="2490" spans="1:8" ht="46.8">
      <c r="A2490" s="41" t="s">
        <v>968</v>
      </c>
      <c r="B2490" s="42" t="s">
        <v>220</v>
      </c>
      <c r="C2490" s="42" t="s">
        <v>2245</v>
      </c>
      <c r="D2490" s="42" t="s">
        <v>2309</v>
      </c>
      <c r="E2490" s="42" t="s">
        <v>969</v>
      </c>
      <c r="F2490" s="42"/>
      <c r="G2490" s="43">
        <f>G2491</f>
        <v>304.94</v>
      </c>
      <c r="H2490" s="2"/>
    </row>
    <row r="2491" spans="1:8" ht="78">
      <c r="A2491" s="38" t="s">
        <v>904</v>
      </c>
      <c r="B2491" s="39" t="s">
        <v>220</v>
      </c>
      <c r="C2491" s="39" t="s">
        <v>2245</v>
      </c>
      <c r="D2491" s="39" t="s">
        <v>2309</v>
      </c>
      <c r="E2491" s="39" t="s">
        <v>971</v>
      </c>
      <c r="F2491" s="39" t="s">
        <v>2260</v>
      </c>
      <c r="G2491" s="40">
        <v>304.94</v>
      </c>
      <c r="H2491" s="2"/>
    </row>
    <row r="2492" spans="1:8" ht="78">
      <c r="A2492" s="41" t="s">
        <v>221</v>
      </c>
      <c r="B2492" s="42" t="s">
        <v>220</v>
      </c>
      <c r="C2492" s="42" t="s">
        <v>2245</v>
      </c>
      <c r="D2492" s="42" t="s">
        <v>2309</v>
      </c>
      <c r="E2492" s="42" t="s">
        <v>222</v>
      </c>
      <c r="F2492" s="42"/>
      <c r="G2492" s="43">
        <f>G2493</f>
        <v>100</v>
      </c>
      <c r="H2492" s="2"/>
    </row>
    <row r="2493" spans="1:8" ht="135" customHeight="1">
      <c r="A2493" s="38" t="s">
        <v>223</v>
      </c>
      <c r="B2493" s="39" t="s">
        <v>220</v>
      </c>
      <c r="C2493" s="39" t="s">
        <v>2245</v>
      </c>
      <c r="D2493" s="39" t="s">
        <v>2309</v>
      </c>
      <c r="E2493" s="39" t="s">
        <v>224</v>
      </c>
      <c r="F2493" s="39" t="s">
        <v>2260</v>
      </c>
      <c r="G2493" s="40">
        <v>100</v>
      </c>
      <c r="H2493" s="2"/>
    </row>
    <row r="2494" spans="1:8" ht="31.2">
      <c r="A2494" s="33" t="s">
        <v>2290</v>
      </c>
      <c r="B2494" s="34" t="s">
        <v>220</v>
      </c>
      <c r="C2494" s="34" t="s">
        <v>2245</v>
      </c>
      <c r="D2494" s="34" t="s">
        <v>2309</v>
      </c>
      <c r="E2494" s="34" t="s">
        <v>2291</v>
      </c>
      <c r="F2494" s="34"/>
      <c r="G2494" s="18">
        <f>G2495</f>
        <v>12933.210000000001</v>
      </c>
      <c r="H2494" s="2"/>
    </row>
    <row r="2495" spans="1:8" ht="15.6">
      <c r="A2495" s="35" t="s">
        <v>2292</v>
      </c>
      <c r="B2495" s="36" t="s">
        <v>220</v>
      </c>
      <c r="C2495" s="36" t="s">
        <v>2245</v>
      </c>
      <c r="D2495" s="36" t="s">
        <v>2309</v>
      </c>
      <c r="E2495" s="36" t="s">
        <v>2293</v>
      </c>
      <c r="F2495" s="36"/>
      <c r="G2495" s="37">
        <f>G2496+G2497+G2498+G2499</f>
        <v>12933.210000000001</v>
      </c>
      <c r="H2495" s="2"/>
    </row>
    <row r="2496" spans="1:8" ht="132" customHeight="1">
      <c r="A2496" s="38" t="s">
        <v>2250</v>
      </c>
      <c r="B2496" s="39" t="s">
        <v>220</v>
      </c>
      <c r="C2496" s="39" t="s">
        <v>2245</v>
      </c>
      <c r="D2496" s="39" t="s">
        <v>2309</v>
      </c>
      <c r="E2496" s="39" t="s">
        <v>2294</v>
      </c>
      <c r="F2496" s="39" t="s">
        <v>2252</v>
      </c>
      <c r="G2496" s="40">
        <v>12319.33</v>
      </c>
      <c r="H2496" s="2"/>
    </row>
    <row r="2497" spans="1:8" ht="62.4">
      <c r="A2497" s="38" t="s">
        <v>2259</v>
      </c>
      <c r="B2497" s="39" t="s">
        <v>220</v>
      </c>
      <c r="C2497" s="39" t="s">
        <v>2245</v>
      </c>
      <c r="D2497" s="39" t="s">
        <v>2309</v>
      </c>
      <c r="E2497" s="39" t="s">
        <v>2295</v>
      </c>
      <c r="F2497" s="39" t="s">
        <v>2260</v>
      </c>
      <c r="G2497" s="40">
        <v>297.08</v>
      </c>
      <c r="H2497" s="2"/>
    </row>
    <row r="2498" spans="1:8" ht="46.8">
      <c r="A2498" s="38" t="s">
        <v>2296</v>
      </c>
      <c r="B2498" s="39" t="s">
        <v>220</v>
      </c>
      <c r="C2498" s="39" t="s">
        <v>2245</v>
      </c>
      <c r="D2498" s="39" t="s">
        <v>2309</v>
      </c>
      <c r="E2498" s="39" t="s">
        <v>2295</v>
      </c>
      <c r="F2498" s="39" t="s">
        <v>2297</v>
      </c>
      <c r="G2498" s="40">
        <v>34.6</v>
      </c>
      <c r="H2498" s="2"/>
    </row>
    <row r="2499" spans="1:8" ht="163.5" customHeight="1">
      <c r="A2499" s="38" t="s">
        <v>2298</v>
      </c>
      <c r="B2499" s="39" t="s">
        <v>220</v>
      </c>
      <c r="C2499" s="39" t="s">
        <v>2245</v>
      </c>
      <c r="D2499" s="39" t="s">
        <v>2309</v>
      </c>
      <c r="E2499" s="39" t="s">
        <v>2299</v>
      </c>
      <c r="F2499" s="39" t="s">
        <v>2252</v>
      </c>
      <c r="G2499" s="40">
        <v>282.2</v>
      </c>
      <c r="H2499" s="2"/>
    </row>
    <row r="2500" spans="1:8" ht="36.75" customHeight="1">
      <c r="A2500" s="44" t="s">
        <v>2379</v>
      </c>
      <c r="B2500" s="45" t="s">
        <v>220</v>
      </c>
      <c r="C2500" s="45" t="s">
        <v>2380</v>
      </c>
      <c r="D2500" s="45"/>
      <c r="E2500" s="45"/>
      <c r="F2500" s="45"/>
      <c r="G2500" s="46">
        <f>G2501</f>
        <v>17.8</v>
      </c>
      <c r="H2500" s="2"/>
    </row>
    <row r="2501" spans="1:8" ht="15.6">
      <c r="A2501" s="47" t="s">
        <v>1911</v>
      </c>
      <c r="B2501" s="48" t="s">
        <v>220</v>
      </c>
      <c r="C2501" s="48" t="s">
        <v>2380</v>
      </c>
      <c r="D2501" s="48" t="s">
        <v>2247</v>
      </c>
      <c r="E2501" s="48"/>
      <c r="F2501" s="48"/>
      <c r="G2501" s="49">
        <f>G2502</f>
        <v>17.8</v>
      </c>
      <c r="H2501" s="2"/>
    </row>
    <row r="2502" spans="1:8" ht="46.8">
      <c r="A2502" s="33" t="s">
        <v>2458</v>
      </c>
      <c r="B2502" s="34" t="s">
        <v>220</v>
      </c>
      <c r="C2502" s="34" t="s">
        <v>2380</v>
      </c>
      <c r="D2502" s="34" t="s">
        <v>2247</v>
      </c>
      <c r="E2502" s="34" t="s">
        <v>2459</v>
      </c>
      <c r="F2502" s="34"/>
      <c r="G2502" s="18">
        <f>G2503</f>
        <v>17.8</v>
      </c>
      <c r="H2502" s="2"/>
    </row>
    <row r="2503" spans="1:8" ht="31.2">
      <c r="A2503" s="35" t="s">
        <v>2460</v>
      </c>
      <c r="B2503" s="36" t="s">
        <v>220</v>
      </c>
      <c r="C2503" s="36" t="s">
        <v>2380</v>
      </c>
      <c r="D2503" s="36" t="s">
        <v>2247</v>
      </c>
      <c r="E2503" s="36" t="s">
        <v>2461</v>
      </c>
      <c r="F2503" s="36"/>
      <c r="G2503" s="37">
        <f>G2504</f>
        <v>17.8</v>
      </c>
      <c r="H2503" s="2"/>
    </row>
    <row r="2504" spans="1:8" ht="81.75" customHeight="1">
      <c r="A2504" s="41" t="s">
        <v>921</v>
      </c>
      <c r="B2504" s="42" t="s">
        <v>220</v>
      </c>
      <c r="C2504" s="42" t="s">
        <v>2380</v>
      </c>
      <c r="D2504" s="42" t="s">
        <v>2247</v>
      </c>
      <c r="E2504" s="42" t="s">
        <v>922</v>
      </c>
      <c r="F2504" s="42"/>
      <c r="G2504" s="43">
        <f>G2505</f>
        <v>17.8</v>
      </c>
      <c r="H2504" s="2"/>
    </row>
    <row r="2505" spans="1:8" ht="131.25" customHeight="1">
      <c r="A2505" s="38" t="s">
        <v>923</v>
      </c>
      <c r="B2505" s="39" t="s">
        <v>220</v>
      </c>
      <c r="C2505" s="39" t="s">
        <v>2380</v>
      </c>
      <c r="D2505" s="39" t="s">
        <v>2247</v>
      </c>
      <c r="E2505" s="39" t="s">
        <v>924</v>
      </c>
      <c r="F2505" s="39" t="s">
        <v>2302</v>
      </c>
      <c r="G2505" s="40">
        <v>17.8</v>
      </c>
      <c r="H2505" s="2"/>
    </row>
    <row r="2506" spans="1:8" ht="15.6">
      <c r="A2506" s="44" t="s">
        <v>2382</v>
      </c>
      <c r="B2506" s="45" t="s">
        <v>220</v>
      </c>
      <c r="C2506" s="45" t="s">
        <v>2383</v>
      </c>
      <c r="D2506" s="45"/>
      <c r="E2506" s="45"/>
      <c r="F2506" s="45"/>
      <c r="G2506" s="46">
        <f>G2507+G2513</f>
        <v>2504.9899999999998</v>
      </c>
      <c r="H2506" s="2"/>
    </row>
    <row r="2507" spans="1:8" ht="15.6">
      <c r="A2507" s="47" t="s">
        <v>1328</v>
      </c>
      <c r="B2507" s="48" t="s">
        <v>220</v>
      </c>
      <c r="C2507" s="48" t="s">
        <v>2383</v>
      </c>
      <c r="D2507" s="48" t="s">
        <v>2383</v>
      </c>
      <c r="E2507" s="48"/>
      <c r="F2507" s="48"/>
      <c r="G2507" s="49">
        <f>G2508</f>
        <v>835.69</v>
      </c>
      <c r="H2507" s="2"/>
    </row>
    <row r="2508" spans="1:8" ht="62.4">
      <c r="A2508" s="33" t="s">
        <v>2428</v>
      </c>
      <c r="B2508" s="34" t="s">
        <v>220</v>
      </c>
      <c r="C2508" s="34" t="s">
        <v>2383</v>
      </c>
      <c r="D2508" s="34" t="s">
        <v>2383</v>
      </c>
      <c r="E2508" s="34" t="s">
        <v>2429</v>
      </c>
      <c r="F2508" s="34"/>
      <c r="G2508" s="18">
        <f>G2509</f>
        <v>835.69</v>
      </c>
      <c r="H2508" s="2"/>
    </row>
    <row r="2509" spans="1:8" ht="15.6">
      <c r="A2509" s="35" t="s">
        <v>2312</v>
      </c>
      <c r="B2509" s="36" t="s">
        <v>220</v>
      </c>
      <c r="C2509" s="36" t="s">
        <v>2383</v>
      </c>
      <c r="D2509" s="36" t="s">
        <v>2383</v>
      </c>
      <c r="E2509" s="36" t="s">
        <v>2430</v>
      </c>
      <c r="F2509" s="36"/>
      <c r="G2509" s="37">
        <f>G2510</f>
        <v>835.69</v>
      </c>
      <c r="H2509" s="2"/>
    </row>
    <row r="2510" spans="1:8" ht="62.4">
      <c r="A2510" s="41" t="s">
        <v>1329</v>
      </c>
      <c r="B2510" s="42" t="s">
        <v>220</v>
      </c>
      <c r="C2510" s="42" t="s">
        <v>2383</v>
      </c>
      <c r="D2510" s="42" t="s">
        <v>2383</v>
      </c>
      <c r="E2510" s="42" t="s">
        <v>1330</v>
      </c>
      <c r="F2510" s="42"/>
      <c r="G2510" s="43">
        <f>G2511+G2512</f>
        <v>835.69</v>
      </c>
      <c r="H2510" s="2"/>
    </row>
    <row r="2511" spans="1:8" ht="46.8">
      <c r="A2511" s="38" t="s">
        <v>225</v>
      </c>
      <c r="B2511" s="39" t="s">
        <v>220</v>
      </c>
      <c r="C2511" s="39" t="s">
        <v>2383</v>
      </c>
      <c r="D2511" s="39" t="s">
        <v>2383</v>
      </c>
      <c r="E2511" s="39" t="s">
        <v>226</v>
      </c>
      <c r="F2511" s="39" t="s">
        <v>2263</v>
      </c>
      <c r="G2511" s="40">
        <v>34.5</v>
      </c>
      <c r="H2511" s="2"/>
    </row>
    <row r="2512" spans="1:8" ht="140.4">
      <c r="A2512" s="38" t="s">
        <v>513</v>
      </c>
      <c r="B2512" s="39" t="s">
        <v>220</v>
      </c>
      <c r="C2512" s="39" t="s">
        <v>2383</v>
      </c>
      <c r="D2512" s="39" t="s">
        <v>2383</v>
      </c>
      <c r="E2512" s="39" t="s">
        <v>1332</v>
      </c>
      <c r="F2512" s="39" t="s">
        <v>2260</v>
      </c>
      <c r="G2512" s="40">
        <v>801.19</v>
      </c>
      <c r="H2512" s="2"/>
    </row>
    <row r="2513" spans="1:8" ht="15.6">
      <c r="A2513" s="47" t="s">
        <v>2395</v>
      </c>
      <c r="B2513" s="48" t="s">
        <v>220</v>
      </c>
      <c r="C2513" s="48" t="s">
        <v>2383</v>
      </c>
      <c r="D2513" s="48" t="s">
        <v>2396</v>
      </c>
      <c r="E2513" s="48"/>
      <c r="F2513" s="48"/>
      <c r="G2513" s="49">
        <f>G2514+G2520</f>
        <v>1669.3</v>
      </c>
      <c r="H2513" s="2"/>
    </row>
    <row r="2514" spans="1:8" ht="62.4">
      <c r="A2514" s="33" t="s">
        <v>2428</v>
      </c>
      <c r="B2514" s="34" t="s">
        <v>220</v>
      </c>
      <c r="C2514" s="34" t="s">
        <v>2383</v>
      </c>
      <c r="D2514" s="34" t="s">
        <v>2396</v>
      </c>
      <c r="E2514" s="34" t="s">
        <v>2429</v>
      </c>
      <c r="F2514" s="34"/>
      <c r="G2514" s="18">
        <f>G2515</f>
        <v>1488.7</v>
      </c>
      <c r="H2514" s="2"/>
    </row>
    <row r="2515" spans="1:8" ht="15.6">
      <c r="A2515" s="35" t="s">
        <v>2312</v>
      </c>
      <c r="B2515" s="36" t="s">
        <v>220</v>
      </c>
      <c r="C2515" s="36" t="s">
        <v>2383</v>
      </c>
      <c r="D2515" s="36" t="s">
        <v>2396</v>
      </c>
      <c r="E2515" s="36" t="s">
        <v>2430</v>
      </c>
      <c r="F2515" s="36"/>
      <c r="G2515" s="37">
        <f>G2516</f>
        <v>1488.7</v>
      </c>
      <c r="H2515" s="2"/>
    </row>
    <row r="2516" spans="1:8" ht="62.4">
      <c r="A2516" s="41" t="s">
        <v>1329</v>
      </c>
      <c r="B2516" s="42" t="s">
        <v>220</v>
      </c>
      <c r="C2516" s="42" t="s">
        <v>2383</v>
      </c>
      <c r="D2516" s="42" t="s">
        <v>2396</v>
      </c>
      <c r="E2516" s="42" t="s">
        <v>1330</v>
      </c>
      <c r="F2516" s="42"/>
      <c r="G2516" s="43">
        <f>G2517+G2518+G2519</f>
        <v>1488.7</v>
      </c>
      <c r="H2516" s="2"/>
    </row>
    <row r="2517" spans="1:8" ht="117.75" customHeight="1">
      <c r="A2517" s="38" t="s">
        <v>2257</v>
      </c>
      <c r="B2517" s="39" t="s">
        <v>220</v>
      </c>
      <c r="C2517" s="39" t="s">
        <v>2383</v>
      </c>
      <c r="D2517" s="39" t="s">
        <v>2396</v>
      </c>
      <c r="E2517" s="39" t="s">
        <v>582</v>
      </c>
      <c r="F2517" s="39" t="s">
        <v>2252</v>
      </c>
      <c r="G2517" s="40">
        <v>29.9</v>
      </c>
      <c r="H2517" s="2"/>
    </row>
    <row r="2518" spans="1:8" ht="62.4">
      <c r="A2518" s="38" t="s">
        <v>227</v>
      </c>
      <c r="B2518" s="39" t="s">
        <v>220</v>
      </c>
      <c r="C2518" s="39" t="s">
        <v>2383</v>
      </c>
      <c r="D2518" s="39" t="s">
        <v>2396</v>
      </c>
      <c r="E2518" s="39" t="s">
        <v>228</v>
      </c>
      <c r="F2518" s="39" t="s">
        <v>2263</v>
      </c>
      <c r="G2518" s="40">
        <v>1227.2</v>
      </c>
      <c r="H2518" s="2"/>
    </row>
    <row r="2519" spans="1:8" ht="78">
      <c r="A2519" s="38" t="s">
        <v>229</v>
      </c>
      <c r="B2519" s="39" t="s">
        <v>220</v>
      </c>
      <c r="C2519" s="39" t="s">
        <v>2383</v>
      </c>
      <c r="D2519" s="39" t="s">
        <v>2396</v>
      </c>
      <c r="E2519" s="39" t="s">
        <v>230</v>
      </c>
      <c r="F2519" s="39" t="s">
        <v>2260</v>
      </c>
      <c r="G2519" s="40">
        <v>231.6</v>
      </c>
      <c r="H2519" s="2"/>
    </row>
    <row r="2520" spans="1:8" ht="93.6">
      <c r="A2520" s="33" t="s">
        <v>2479</v>
      </c>
      <c r="B2520" s="34" t="s">
        <v>220</v>
      </c>
      <c r="C2520" s="34" t="s">
        <v>2383</v>
      </c>
      <c r="D2520" s="34" t="s">
        <v>2396</v>
      </c>
      <c r="E2520" s="34" t="s">
        <v>2480</v>
      </c>
      <c r="F2520" s="34"/>
      <c r="G2520" s="18">
        <f>G2521</f>
        <v>180.6</v>
      </c>
      <c r="H2520" s="2"/>
    </row>
    <row r="2521" spans="1:8" ht="15.6">
      <c r="A2521" s="35" t="s">
        <v>2312</v>
      </c>
      <c r="B2521" s="36" t="s">
        <v>220</v>
      </c>
      <c r="C2521" s="36" t="s">
        <v>2383</v>
      </c>
      <c r="D2521" s="36" t="s">
        <v>2396</v>
      </c>
      <c r="E2521" s="36" t="s">
        <v>2481</v>
      </c>
      <c r="F2521" s="36"/>
      <c r="G2521" s="37">
        <f>G2522</f>
        <v>180.6</v>
      </c>
      <c r="H2521" s="2"/>
    </row>
    <row r="2522" spans="1:8" ht="100.5" customHeight="1">
      <c r="A2522" s="41" t="s">
        <v>2482</v>
      </c>
      <c r="B2522" s="42" t="s">
        <v>220</v>
      </c>
      <c r="C2522" s="42" t="s">
        <v>2383</v>
      </c>
      <c r="D2522" s="42" t="s">
        <v>2396</v>
      </c>
      <c r="E2522" s="42" t="s">
        <v>2483</v>
      </c>
      <c r="F2522" s="42"/>
      <c r="G2522" s="43">
        <f>G2523</f>
        <v>180.6</v>
      </c>
      <c r="H2522" s="2"/>
    </row>
    <row r="2523" spans="1:8" ht="100.5" customHeight="1">
      <c r="A2523" s="38" t="s">
        <v>231</v>
      </c>
      <c r="B2523" s="39" t="s">
        <v>220</v>
      </c>
      <c r="C2523" s="39" t="s">
        <v>2383</v>
      </c>
      <c r="D2523" s="39" t="s">
        <v>2396</v>
      </c>
      <c r="E2523" s="39" t="s">
        <v>232</v>
      </c>
      <c r="F2523" s="39" t="s">
        <v>2260</v>
      </c>
      <c r="G2523" s="40">
        <v>180.6</v>
      </c>
      <c r="H2523" s="2"/>
    </row>
    <row r="2524" spans="1:8" ht="15.6">
      <c r="A2524" s="44" t="s">
        <v>2410</v>
      </c>
      <c r="B2524" s="45" t="s">
        <v>220</v>
      </c>
      <c r="C2524" s="45" t="s">
        <v>2369</v>
      </c>
      <c r="D2524" s="45"/>
      <c r="E2524" s="45"/>
      <c r="F2524" s="45"/>
      <c r="G2524" s="46">
        <f>G2525</f>
        <v>1994.24</v>
      </c>
      <c r="H2524" s="2"/>
    </row>
    <row r="2525" spans="1:8" ht="31.2">
      <c r="A2525" s="47" t="s">
        <v>2411</v>
      </c>
      <c r="B2525" s="48" t="s">
        <v>220</v>
      </c>
      <c r="C2525" s="48" t="s">
        <v>2369</v>
      </c>
      <c r="D2525" s="48" t="s">
        <v>2412</v>
      </c>
      <c r="E2525" s="48"/>
      <c r="F2525" s="48"/>
      <c r="G2525" s="49">
        <f>G2526+G2533</f>
        <v>1994.24</v>
      </c>
      <c r="H2525" s="2"/>
    </row>
    <row r="2526" spans="1:8" ht="62.4">
      <c r="A2526" s="33" t="s">
        <v>2428</v>
      </c>
      <c r="B2526" s="34" t="s">
        <v>220</v>
      </c>
      <c r="C2526" s="34" t="s">
        <v>2369</v>
      </c>
      <c r="D2526" s="34" t="s">
        <v>2412</v>
      </c>
      <c r="E2526" s="34" t="s">
        <v>2429</v>
      </c>
      <c r="F2526" s="34"/>
      <c r="G2526" s="18">
        <f>G2527</f>
        <v>994.24</v>
      </c>
      <c r="H2526" s="2"/>
    </row>
    <row r="2527" spans="1:8" ht="15.6">
      <c r="A2527" s="35" t="s">
        <v>2312</v>
      </c>
      <c r="B2527" s="36" t="s">
        <v>220</v>
      </c>
      <c r="C2527" s="36" t="s">
        <v>2369</v>
      </c>
      <c r="D2527" s="36" t="s">
        <v>2412</v>
      </c>
      <c r="E2527" s="36" t="s">
        <v>2430</v>
      </c>
      <c r="F2527" s="36"/>
      <c r="G2527" s="37">
        <f>G2528+G2530</f>
        <v>994.24</v>
      </c>
      <c r="H2527" s="2"/>
    </row>
    <row r="2528" spans="1:8" ht="46.8">
      <c r="A2528" s="41" t="s">
        <v>612</v>
      </c>
      <c r="B2528" s="42" t="s">
        <v>220</v>
      </c>
      <c r="C2528" s="42" t="s">
        <v>2369</v>
      </c>
      <c r="D2528" s="42" t="s">
        <v>2412</v>
      </c>
      <c r="E2528" s="42" t="s">
        <v>613</v>
      </c>
      <c r="F2528" s="42"/>
      <c r="G2528" s="43">
        <f>G2529</f>
        <v>91.56</v>
      </c>
      <c r="H2528" s="2"/>
    </row>
    <row r="2529" spans="1:8" ht="93.6">
      <c r="A2529" s="38" t="s">
        <v>614</v>
      </c>
      <c r="B2529" s="39" t="s">
        <v>220</v>
      </c>
      <c r="C2529" s="39" t="s">
        <v>2369</v>
      </c>
      <c r="D2529" s="39" t="s">
        <v>2412</v>
      </c>
      <c r="E2529" s="39" t="s">
        <v>615</v>
      </c>
      <c r="F2529" s="39" t="s">
        <v>2260</v>
      </c>
      <c r="G2529" s="40">
        <v>91.56</v>
      </c>
      <c r="H2529" s="2"/>
    </row>
    <row r="2530" spans="1:8" ht="52.5" customHeight="1">
      <c r="A2530" s="41" t="s">
        <v>2431</v>
      </c>
      <c r="B2530" s="42" t="s">
        <v>220</v>
      </c>
      <c r="C2530" s="42" t="s">
        <v>2369</v>
      </c>
      <c r="D2530" s="42" t="s">
        <v>2412</v>
      </c>
      <c r="E2530" s="42" t="s">
        <v>2432</v>
      </c>
      <c r="F2530" s="42"/>
      <c r="G2530" s="43">
        <f>G2531+G2532</f>
        <v>902.68000000000006</v>
      </c>
      <c r="H2530" s="2"/>
    </row>
    <row r="2531" spans="1:8" ht="62.4">
      <c r="A2531" s="38" t="s">
        <v>233</v>
      </c>
      <c r="B2531" s="39" t="s">
        <v>220</v>
      </c>
      <c r="C2531" s="39" t="s">
        <v>2369</v>
      </c>
      <c r="D2531" s="39" t="s">
        <v>2412</v>
      </c>
      <c r="E2531" s="39" t="s">
        <v>234</v>
      </c>
      <c r="F2531" s="39" t="s">
        <v>2263</v>
      </c>
      <c r="G2531" s="40">
        <v>358.8</v>
      </c>
      <c r="H2531" s="2"/>
    </row>
    <row r="2532" spans="1:8" ht="93.6">
      <c r="A2532" s="38" t="s">
        <v>235</v>
      </c>
      <c r="B2532" s="39" t="s">
        <v>220</v>
      </c>
      <c r="C2532" s="39" t="s">
        <v>2369</v>
      </c>
      <c r="D2532" s="39" t="s">
        <v>2412</v>
      </c>
      <c r="E2532" s="39" t="s">
        <v>617</v>
      </c>
      <c r="F2532" s="39" t="s">
        <v>2260</v>
      </c>
      <c r="G2532" s="40">
        <v>543.88</v>
      </c>
      <c r="H2532" s="2"/>
    </row>
    <row r="2533" spans="1:8" ht="62.4">
      <c r="A2533" s="33" t="s">
        <v>2413</v>
      </c>
      <c r="B2533" s="34" t="s">
        <v>220</v>
      </c>
      <c r="C2533" s="34" t="s">
        <v>2369</v>
      </c>
      <c r="D2533" s="34" t="s">
        <v>2412</v>
      </c>
      <c r="E2533" s="34" t="s">
        <v>2414</v>
      </c>
      <c r="F2533" s="34"/>
      <c r="G2533" s="18">
        <f>G2534</f>
        <v>1000</v>
      </c>
      <c r="H2533" s="2"/>
    </row>
    <row r="2534" spans="1:8" ht="15.6">
      <c r="A2534" s="35" t="s">
        <v>2312</v>
      </c>
      <c r="B2534" s="36" t="s">
        <v>220</v>
      </c>
      <c r="C2534" s="36" t="s">
        <v>2369</v>
      </c>
      <c r="D2534" s="36" t="s">
        <v>2412</v>
      </c>
      <c r="E2534" s="36" t="s">
        <v>2415</v>
      </c>
      <c r="F2534" s="36"/>
      <c r="G2534" s="37">
        <f>G2535</f>
        <v>1000</v>
      </c>
      <c r="H2534" s="2"/>
    </row>
    <row r="2535" spans="1:8" ht="62.4">
      <c r="A2535" s="41" t="s">
        <v>2416</v>
      </c>
      <c r="B2535" s="42" t="s">
        <v>220</v>
      </c>
      <c r="C2535" s="42" t="s">
        <v>2369</v>
      </c>
      <c r="D2535" s="42" t="s">
        <v>2412</v>
      </c>
      <c r="E2535" s="42" t="s">
        <v>2417</v>
      </c>
      <c r="F2535" s="42"/>
      <c r="G2535" s="43">
        <f>G2536</f>
        <v>1000</v>
      </c>
      <c r="H2535" s="2"/>
    </row>
    <row r="2536" spans="1:8" ht="50.25" customHeight="1">
      <c r="A2536" s="38" t="s">
        <v>236</v>
      </c>
      <c r="B2536" s="39" t="s">
        <v>220</v>
      </c>
      <c r="C2536" s="39" t="s">
        <v>2369</v>
      </c>
      <c r="D2536" s="39" t="s">
        <v>2412</v>
      </c>
      <c r="E2536" s="39" t="s">
        <v>237</v>
      </c>
      <c r="F2536" s="39" t="s">
        <v>2263</v>
      </c>
      <c r="G2536" s="40">
        <v>1000</v>
      </c>
      <c r="H2536" s="2"/>
    </row>
    <row r="2537" spans="1:8" ht="31.2">
      <c r="A2537" s="24" t="s">
        <v>238</v>
      </c>
      <c r="B2537" s="25" t="s">
        <v>239</v>
      </c>
      <c r="C2537" s="25"/>
      <c r="D2537" s="25"/>
      <c r="E2537" s="25"/>
      <c r="F2537" s="25"/>
      <c r="G2537" s="26">
        <f>G2538+G2555+G2561+G2567+G2573</f>
        <v>6561281.5300000003</v>
      </c>
      <c r="H2537" s="2"/>
    </row>
    <row r="2538" spans="1:8" ht="15.6">
      <c r="A2538" s="44" t="s">
        <v>2244</v>
      </c>
      <c r="B2538" s="45" t="s">
        <v>239</v>
      </c>
      <c r="C2538" s="45" t="s">
        <v>2245</v>
      </c>
      <c r="D2538" s="45"/>
      <c r="E2538" s="45"/>
      <c r="F2538" s="45"/>
      <c r="G2538" s="46">
        <f>G2539+G2546</f>
        <v>92838.989999999991</v>
      </c>
      <c r="H2538" s="2"/>
    </row>
    <row r="2539" spans="1:8" ht="82.5" customHeight="1">
      <c r="A2539" s="47" t="s">
        <v>2275</v>
      </c>
      <c r="B2539" s="48" t="s">
        <v>239</v>
      </c>
      <c r="C2539" s="48" t="s">
        <v>2245</v>
      </c>
      <c r="D2539" s="48" t="s">
        <v>2276</v>
      </c>
      <c r="E2539" s="48"/>
      <c r="F2539" s="48"/>
      <c r="G2539" s="49">
        <f>G2540+G2543</f>
        <v>5353.63</v>
      </c>
      <c r="H2539" s="2"/>
    </row>
    <row r="2540" spans="1:8" ht="31.2">
      <c r="A2540" s="33" t="s">
        <v>2277</v>
      </c>
      <c r="B2540" s="34" t="s">
        <v>239</v>
      </c>
      <c r="C2540" s="34" t="s">
        <v>2245</v>
      </c>
      <c r="D2540" s="34" t="s">
        <v>2276</v>
      </c>
      <c r="E2540" s="34" t="s">
        <v>2278</v>
      </c>
      <c r="F2540" s="34"/>
      <c r="G2540" s="18">
        <f>G2541</f>
        <v>4969.18</v>
      </c>
      <c r="H2540" s="2"/>
    </row>
    <row r="2541" spans="1:8" ht="46.8">
      <c r="A2541" s="35" t="s">
        <v>314</v>
      </c>
      <c r="B2541" s="36" t="s">
        <v>239</v>
      </c>
      <c r="C2541" s="36" t="s">
        <v>2245</v>
      </c>
      <c r="D2541" s="36" t="s">
        <v>2276</v>
      </c>
      <c r="E2541" s="36" t="s">
        <v>2279</v>
      </c>
      <c r="F2541" s="36"/>
      <c r="G2541" s="37">
        <f>G2542</f>
        <v>4969.18</v>
      </c>
      <c r="H2541" s="2"/>
    </row>
    <row r="2542" spans="1:8" ht="128.25" customHeight="1">
      <c r="A2542" s="38" t="s">
        <v>2250</v>
      </c>
      <c r="B2542" s="39" t="s">
        <v>239</v>
      </c>
      <c r="C2542" s="39" t="s">
        <v>2245</v>
      </c>
      <c r="D2542" s="39" t="s">
        <v>2276</v>
      </c>
      <c r="E2542" s="39" t="s">
        <v>2280</v>
      </c>
      <c r="F2542" s="39" t="s">
        <v>2252</v>
      </c>
      <c r="G2542" s="40">
        <v>4969.18</v>
      </c>
      <c r="H2542" s="2"/>
    </row>
    <row r="2543" spans="1:8" ht="31.2">
      <c r="A2543" s="33" t="s">
        <v>2290</v>
      </c>
      <c r="B2543" s="34" t="s">
        <v>239</v>
      </c>
      <c r="C2543" s="34" t="s">
        <v>2245</v>
      </c>
      <c r="D2543" s="34" t="s">
        <v>2276</v>
      </c>
      <c r="E2543" s="34" t="s">
        <v>2291</v>
      </c>
      <c r="F2543" s="34"/>
      <c r="G2543" s="18">
        <f>G2544</f>
        <v>384.45</v>
      </c>
      <c r="H2543" s="2"/>
    </row>
    <row r="2544" spans="1:8" ht="15.6">
      <c r="A2544" s="35" t="s">
        <v>2292</v>
      </c>
      <c r="B2544" s="36" t="s">
        <v>239</v>
      </c>
      <c r="C2544" s="36" t="s">
        <v>2245</v>
      </c>
      <c r="D2544" s="36" t="s">
        <v>2276</v>
      </c>
      <c r="E2544" s="36" t="s">
        <v>2293</v>
      </c>
      <c r="F2544" s="36"/>
      <c r="G2544" s="37">
        <f>G2545</f>
        <v>384.45</v>
      </c>
      <c r="H2544" s="2"/>
    </row>
    <row r="2545" spans="1:8" ht="165" customHeight="1">
      <c r="A2545" s="38" t="s">
        <v>2298</v>
      </c>
      <c r="B2545" s="39" t="s">
        <v>239</v>
      </c>
      <c r="C2545" s="39" t="s">
        <v>2245</v>
      </c>
      <c r="D2545" s="39" t="s">
        <v>2276</v>
      </c>
      <c r="E2545" s="39" t="s">
        <v>2299</v>
      </c>
      <c r="F2545" s="39" t="s">
        <v>2252</v>
      </c>
      <c r="G2545" s="40">
        <v>384.45</v>
      </c>
      <c r="H2545" s="2"/>
    </row>
    <row r="2546" spans="1:8" ht="63.75" customHeight="1">
      <c r="A2546" s="47" t="s">
        <v>2506</v>
      </c>
      <c r="B2546" s="48" t="s">
        <v>239</v>
      </c>
      <c r="C2546" s="48" t="s">
        <v>2245</v>
      </c>
      <c r="D2546" s="48" t="s">
        <v>2412</v>
      </c>
      <c r="E2546" s="48"/>
      <c r="F2546" s="48"/>
      <c r="G2546" s="49">
        <f>G2547</f>
        <v>87485.359999999986</v>
      </c>
      <c r="H2546" s="2"/>
    </row>
    <row r="2547" spans="1:8" ht="31.2">
      <c r="A2547" s="33" t="s">
        <v>2290</v>
      </c>
      <c r="B2547" s="34" t="s">
        <v>239</v>
      </c>
      <c r="C2547" s="34" t="s">
        <v>2245</v>
      </c>
      <c r="D2547" s="34" t="s">
        <v>2412</v>
      </c>
      <c r="E2547" s="34" t="s">
        <v>2291</v>
      </c>
      <c r="F2547" s="34"/>
      <c r="G2547" s="18">
        <f>G2548</f>
        <v>87485.359999999986</v>
      </c>
      <c r="H2547" s="2"/>
    </row>
    <row r="2548" spans="1:8" ht="15.6">
      <c r="A2548" s="35" t="s">
        <v>2292</v>
      </c>
      <c r="B2548" s="36" t="s">
        <v>239</v>
      </c>
      <c r="C2548" s="36" t="s">
        <v>2245</v>
      </c>
      <c r="D2548" s="36" t="s">
        <v>2412</v>
      </c>
      <c r="E2548" s="36" t="s">
        <v>2293</v>
      </c>
      <c r="F2548" s="36"/>
      <c r="G2548" s="37">
        <f>G2549+G2550+G2551+G2552+G2553+G2554</f>
        <v>87485.359999999986</v>
      </c>
      <c r="H2548" s="2"/>
    </row>
    <row r="2549" spans="1:8" ht="129" customHeight="1">
      <c r="A2549" s="38" t="s">
        <v>2250</v>
      </c>
      <c r="B2549" s="39" t="s">
        <v>239</v>
      </c>
      <c r="C2549" s="39" t="s">
        <v>2245</v>
      </c>
      <c r="D2549" s="39" t="s">
        <v>2412</v>
      </c>
      <c r="E2549" s="39" t="s">
        <v>2294</v>
      </c>
      <c r="F2549" s="39" t="s">
        <v>2252</v>
      </c>
      <c r="G2549" s="40">
        <v>76678.649999999994</v>
      </c>
      <c r="H2549" s="2"/>
    </row>
    <row r="2550" spans="1:8" ht="62.4">
      <c r="A2550" s="38" t="s">
        <v>2466</v>
      </c>
      <c r="B2550" s="39" t="s">
        <v>239</v>
      </c>
      <c r="C2550" s="39" t="s">
        <v>2245</v>
      </c>
      <c r="D2550" s="39" t="s">
        <v>2412</v>
      </c>
      <c r="E2550" s="39" t="s">
        <v>2294</v>
      </c>
      <c r="F2550" s="39" t="s">
        <v>2263</v>
      </c>
      <c r="G2550" s="40">
        <v>62.78</v>
      </c>
      <c r="H2550" s="2"/>
    </row>
    <row r="2551" spans="1:8" ht="109.2">
      <c r="A2551" s="38" t="s">
        <v>2257</v>
      </c>
      <c r="B2551" s="39" t="s">
        <v>239</v>
      </c>
      <c r="C2551" s="39" t="s">
        <v>2245</v>
      </c>
      <c r="D2551" s="39" t="s">
        <v>2412</v>
      </c>
      <c r="E2551" s="39" t="s">
        <v>2295</v>
      </c>
      <c r="F2551" s="39" t="s">
        <v>2252</v>
      </c>
      <c r="G2551" s="40">
        <v>62.87</v>
      </c>
      <c r="H2551" s="2"/>
    </row>
    <row r="2552" spans="1:8" ht="62.4">
      <c r="A2552" s="38" t="s">
        <v>2259</v>
      </c>
      <c r="B2552" s="39" t="s">
        <v>239</v>
      </c>
      <c r="C2552" s="39" t="s">
        <v>2245</v>
      </c>
      <c r="D2552" s="39" t="s">
        <v>2412</v>
      </c>
      <c r="E2552" s="39" t="s">
        <v>2295</v>
      </c>
      <c r="F2552" s="39" t="s">
        <v>2260</v>
      </c>
      <c r="G2552" s="40">
        <v>5359.5</v>
      </c>
      <c r="H2552" s="2"/>
    </row>
    <row r="2553" spans="1:8" ht="46.8">
      <c r="A2553" s="38" t="s">
        <v>2296</v>
      </c>
      <c r="B2553" s="39" t="s">
        <v>239</v>
      </c>
      <c r="C2553" s="39" t="s">
        <v>2245</v>
      </c>
      <c r="D2553" s="39" t="s">
        <v>2412</v>
      </c>
      <c r="E2553" s="39" t="s">
        <v>2295</v>
      </c>
      <c r="F2553" s="39" t="s">
        <v>2297</v>
      </c>
      <c r="G2553" s="40">
        <v>58.06</v>
      </c>
      <c r="H2553" s="2"/>
    </row>
    <row r="2554" spans="1:8" ht="162.75" customHeight="1">
      <c r="A2554" s="38" t="s">
        <v>2298</v>
      </c>
      <c r="B2554" s="39" t="s">
        <v>239</v>
      </c>
      <c r="C2554" s="39" t="s">
        <v>2245</v>
      </c>
      <c r="D2554" s="39" t="s">
        <v>2412</v>
      </c>
      <c r="E2554" s="39" t="s">
        <v>2299</v>
      </c>
      <c r="F2554" s="39" t="s">
        <v>2252</v>
      </c>
      <c r="G2554" s="40">
        <v>5263.5</v>
      </c>
      <c r="H2554" s="2"/>
    </row>
    <row r="2555" spans="1:8" ht="15.6">
      <c r="A2555" s="44" t="s">
        <v>2535</v>
      </c>
      <c r="B2555" s="45" t="s">
        <v>239</v>
      </c>
      <c r="C2555" s="45" t="s">
        <v>2270</v>
      </c>
      <c r="D2555" s="45"/>
      <c r="E2555" s="45"/>
      <c r="F2555" s="45"/>
      <c r="G2555" s="46">
        <f>G2556</f>
        <v>24547.57</v>
      </c>
      <c r="H2555" s="2"/>
    </row>
    <row r="2556" spans="1:8" ht="24" customHeight="1">
      <c r="A2556" s="47" t="s">
        <v>2536</v>
      </c>
      <c r="B2556" s="48" t="s">
        <v>239</v>
      </c>
      <c r="C2556" s="48" t="s">
        <v>2270</v>
      </c>
      <c r="D2556" s="48" t="s">
        <v>2247</v>
      </c>
      <c r="E2556" s="48"/>
      <c r="F2556" s="48"/>
      <c r="G2556" s="49">
        <f>G2557</f>
        <v>24547.57</v>
      </c>
      <c r="H2556" s="2"/>
    </row>
    <row r="2557" spans="1:8" ht="62.4">
      <c r="A2557" s="33" t="s">
        <v>240</v>
      </c>
      <c r="B2557" s="34" t="s">
        <v>239</v>
      </c>
      <c r="C2557" s="34" t="s">
        <v>2270</v>
      </c>
      <c r="D2557" s="34" t="s">
        <v>2247</v>
      </c>
      <c r="E2557" s="34" t="s">
        <v>241</v>
      </c>
      <c r="F2557" s="34"/>
      <c r="G2557" s="18">
        <f>G2558</f>
        <v>24547.57</v>
      </c>
      <c r="H2557" s="2"/>
    </row>
    <row r="2558" spans="1:8" ht="15.6">
      <c r="A2558" s="35" t="s">
        <v>2312</v>
      </c>
      <c r="B2558" s="36" t="s">
        <v>239</v>
      </c>
      <c r="C2558" s="36" t="s">
        <v>2270</v>
      </c>
      <c r="D2558" s="36" t="s">
        <v>2247</v>
      </c>
      <c r="E2558" s="36" t="s">
        <v>242</v>
      </c>
      <c r="F2558" s="36"/>
      <c r="G2558" s="37">
        <f>G2559</f>
        <v>24547.57</v>
      </c>
      <c r="H2558" s="2"/>
    </row>
    <row r="2559" spans="1:8" ht="148.5" customHeight="1">
      <c r="A2559" s="41" t="s">
        <v>243</v>
      </c>
      <c r="B2559" s="42" t="s">
        <v>239</v>
      </c>
      <c r="C2559" s="42" t="s">
        <v>2270</v>
      </c>
      <c r="D2559" s="42" t="s">
        <v>2247</v>
      </c>
      <c r="E2559" s="42" t="s">
        <v>244</v>
      </c>
      <c r="F2559" s="42"/>
      <c r="G2559" s="43">
        <f>G2560</f>
        <v>24547.57</v>
      </c>
      <c r="H2559" s="2"/>
    </row>
    <row r="2560" spans="1:8" ht="78">
      <c r="A2560" s="38" t="s">
        <v>245</v>
      </c>
      <c r="B2560" s="39" t="s">
        <v>239</v>
      </c>
      <c r="C2560" s="39" t="s">
        <v>2270</v>
      </c>
      <c r="D2560" s="39" t="s">
        <v>2247</v>
      </c>
      <c r="E2560" s="39" t="s">
        <v>246</v>
      </c>
      <c r="F2560" s="39" t="s">
        <v>2302</v>
      </c>
      <c r="G2560" s="40">
        <v>24547.57</v>
      </c>
      <c r="H2560" s="2"/>
    </row>
    <row r="2561" spans="1:8" ht="15.6">
      <c r="A2561" s="44" t="s">
        <v>2367</v>
      </c>
      <c r="B2561" s="45" t="s">
        <v>239</v>
      </c>
      <c r="C2561" s="45" t="s">
        <v>2276</v>
      </c>
      <c r="D2561" s="45"/>
      <c r="E2561" s="45"/>
      <c r="F2561" s="45"/>
      <c r="G2561" s="46">
        <f>G2562</f>
        <v>26113.200000000001</v>
      </c>
      <c r="H2561" s="2"/>
    </row>
    <row r="2562" spans="1:8" ht="15.6">
      <c r="A2562" s="47" t="s">
        <v>2368</v>
      </c>
      <c r="B2562" s="48" t="s">
        <v>239</v>
      </c>
      <c r="C2562" s="48" t="s">
        <v>2276</v>
      </c>
      <c r="D2562" s="48" t="s">
        <v>2369</v>
      </c>
      <c r="E2562" s="48"/>
      <c r="F2562" s="48"/>
      <c r="G2562" s="49">
        <f>G2563</f>
        <v>26113.200000000001</v>
      </c>
      <c r="H2562" s="2"/>
    </row>
    <row r="2563" spans="1:8" ht="62.4">
      <c r="A2563" s="33" t="s">
        <v>240</v>
      </c>
      <c r="B2563" s="34" t="s">
        <v>239</v>
      </c>
      <c r="C2563" s="34" t="s">
        <v>2276</v>
      </c>
      <c r="D2563" s="34" t="s">
        <v>2369</v>
      </c>
      <c r="E2563" s="34" t="s">
        <v>241</v>
      </c>
      <c r="F2563" s="34"/>
      <c r="G2563" s="18">
        <f>G2564</f>
        <v>26113.200000000001</v>
      </c>
      <c r="H2563" s="2"/>
    </row>
    <row r="2564" spans="1:8" ht="15.6">
      <c r="A2564" s="35" t="s">
        <v>2312</v>
      </c>
      <c r="B2564" s="36" t="s">
        <v>239</v>
      </c>
      <c r="C2564" s="36" t="s">
        <v>2276</v>
      </c>
      <c r="D2564" s="36" t="s">
        <v>2369</v>
      </c>
      <c r="E2564" s="36" t="s">
        <v>242</v>
      </c>
      <c r="F2564" s="36"/>
      <c r="G2564" s="37">
        <f>G2565</f>
        <v>26113.200000000001</v>
      </c>
      <c r="H2564" s="2"/>
    </row>
    <row r="2565" spans="1:8" ht="78">
      <c r="A2565" s="41" t="s">
        <v>247</v>
      </c>
      <c r="B2565" s="42" t="s">
        <v>239</v>
      </c>
      <c r="C2565" s="42" t="s">
        <v>2276</v>
      </c>
      <c r="D2565" s="42" t="s">
        <v>2369</v>
      </c>
      <c r="E2565" s="42" t="s">
        <v>248</v>
      </c>
      <c r="F2565" s="42"/>
      <c r="G2565" s="43">
        <f>G2566</f>
        <v>26113.200000000001</v>
      </c>
      <c r="H2565" s="2"/>
    </row>
    <row r="2566" spans="1:8" ht="109.2">
      <c r="A2566" s="38" t="s">
        <v>249</v>
      </c>
      <c r="B2566" s="39" t="s">
        <v>239</v>
      </c>
      <c r="C2566" s="39" t="s">
        <v>2276</v>
      </c>
      <c r="D2566" s="39" t="s">
        <v>2369</v>
      </c>
      <c r="E2566" s="39" t="s">
        <v>250</v>
      </c>
      <c r="F2566" s="39" t="s">
        <v>2260</v>
      </c>
      <c r="G2566" s="40">
        <v>26113.200000000001</v>
      </c>
      <c r="H2566" s="2"/>
    </row>
    <row r="2567" spans="1:8" ht="31.2">
      <c r="A2567" s="44" t="s">
        <v>351</v>
      </c>
      <c r="B2567" s="45" t="s">
        <v>239</v>
      </c>
      <c r="C2567" s="45" t="s">
        <v>2309</v>
      </c>
      <c r="D2567" s="45"/>
      <c r="E2567" s="45"/>
      <c r="F2567" s="45"/>
      <c r="G2567" s="46">
        <f>G2568</f>
        <v>37329.129999999997</v>
      </c>
      <c r="H2567" s="2"/>
    </row>
    <row r="2568" spans="1:8" ht="31.2">
      <c r="A2568" s="47" t="s">
        <v>352</v>
      </c>
      <c r="B2568" s="48" t="s">
        <v>239</v>
      </c>
      <c r="C2568" s="48" t="s">
        <v>2309</v>
      </c>
      <c r="D2568" s="48" t="s">
        <v>2245</v>
      </c>
      <c r="E2568" s="48"/>
      <c r="F2568" s="48"/>
      <c r="G2568" s="49">
        <f>G2569</f>
        <v>37329.129999999997</v>
      </c>
      <c r="H2568" s="2"/>
    </row>
    <row r="2569" spans="1:8" ht="62.4">
      <c r="A2569" s="33" t="s">
        <v>240</v>
      </c>
      <c r="B2569" s="34" t="s">
        <v>239</v>
      </c>
      <c r="C2569" s="34" t="s">
        <v>2309</v>
      </c>
      <c r="D2569" s="34" t="s">
        <v>2245</v>
      </c>
      <c r="E2569" s="34" t="s">
        <v>241</v>
      </c>
      <c r="F2569" s="34"/>
      <c r="G2569" s="18">
        <f>G2570</f>
        <v>37329.129999999997</v>
      </c>
      <c r="H2569" s="2"/>
    </row>
    <row r="2570" spans="1:8" ht="15.6">
      <c r="A2570" s="35" t="s">
        <v>2312</v>
      </c>
      <c r="B2570" s="36" t="s">
        <v>239</v>
      </c>
      <c r="C2570" s="36" t="s">
        <v>2309</v>
      </c>
      <c r="D2570" s="36" t="s">
        <v>2245</v>
      </c>
      <c r="E2570" s="36" t="s">
        <v>242</v>
      </c>
      <c r="F2570" s="36"/>
      <c r="G2570" s="37">
        <f>G2571</f>
        <v>37329.129999999997</v>
      </c>
      <c r="H2570" s="2"/>
    </row>
    <row r="2571" spans="1:8" ht="62.4">
      <c r="A2571" s="41" t="s">
        <v>251</v>
      </c>
      <c r="B2571" s="42" t="s">
        <v>239</v>
      </c>
      <c r="C2571" s="42" t="s">
        <v>2309</v>
      </c>
      <c r="D2571" s="42" t="s">
        <v>2245</v>
      </c>
      <c r="E2571" s="42" t="s">
        <v>252</v>
      </c>
      <c r="F2571" s="42"/>
      <c r="G2571" s="43">
        <f>G2572</f>
        <v>37329.129999999997</v>
      </c>
      <c r="H2571" s="2"/>
    </row>
    <row r="2572" spans="1:8" ht="46.8">
      <c r="A2572" s="38" t="s">
        <v>253</v>
      </c>
      <c r="B2572" s="39" t="s">
        <v>239</v>
      </c>
      <c r="C2572" s="39" t="s">
        <v>2309</v>
      </c>
      <c r="D2572" s="39" t="s">
        <v>2245</v>
      </c>
      <c r="E2572" s="39" t="s">
        <v>254</v>
      </c>
      <c r="F2572" s="39" t="s">
        <v>255</v>
      </c>
      <c r="G2572" s="40">
        <v>37329.129999999997</v>
      </c>
      <c r="H2572" s="2"/>
    </row>
    <row r="2573" spans="1:8" ht="62.25" customHeight="1">
      <c r="A2573" s="44" t="s">
        <v>2500</v>
      </c>
      <c r="B2573" s="45" t="s">
        <v>239</v>
      </c>
      <c r="C2573" s="45" t="s">
        <v>2359</v>
      </c>
      <c r="D2573" s="45"/>
      <c r="E2573" s="45"/>
      <c r="F2573" s="45"/>
      <c r="G2573" s="46">
        <f>G2574+G2579+G2596</f>
        <v>6380452.6400000006</v>
      </c>
      <c r="H2573" s="2"/>
    </row>
    <row r="2574" spans="1:8" ht="51.75" customHeight="1">
      <c r="A2574" s="47" t="s">
        <v>256</v>
      </c>
      <c r="B2574" s="48" t="s">
        <v>239</v>
      </c>
      <c r="C2574" s="48" t="s">
        <v>2359</v>
      </c>
      <c r="D2574" s="48" t="s">
        <v>2245</v>
      </c>
      <c r="E2574" s="48"/>
      <c r="F2574" s="48"/>
      <c r="G2574" s="49">
        <f>G2575</f>
        <v>2849328</v>
      </c>
      <c r="H2574" s="2"/>
    </row>
    <row r="2575" spans="1:8" ht="62.4">
      <c r="A2575" s="33" t="s">
        <v>240</v>
      </c>
      <c r="B2575" s="34" t="s">
        <v>239</v>
      </c>
      <c r="C2575" s="34" t="s">
        <v>2359</v>
      </c>
      <c r="D2575" s="34" t="s">
        <v>2245</v>
      </c>
      <c r="E2575" s="34" t="s">
        <v>241</v>
      </c>
      <c r="F2575" s="34"/>
      <c r="G2575" s="18">
        <f>G2576</f>
        <v>2849328</v>
      </c>
      <c r="H2575" s="2"/>
    </row>
    <row r="2576" spans="1:8" ht="15.6">
      <c r="A2576" s="35" t="s">
        <v>2312</v>
      </c>
      <c r="B2576" s="36" t="s">
        <v>239</v>
      </c>
      <c r="C2576" s="36" t="s">
        <v>2359</v>
      </c>
      <c r="D2576" s="36" t="s">
        <v>2245</v>
      </c>
      <c r="E2576" s="36" t="s">
        <v>242</v>
      </c>
      <c r="F2576" s="36"/>
      <c r="G2576" s="37">
        <f>G2577</f>
        <v>2849328</v>
      </c>
      <c r="H2576" s="2"/>
    </row>
    <row r="2577" spans="1:8" ht="97.5" customHeight="1">
      <c r="A2577" s="41" t="s">
        <v>257</v>
      </c>
      <c r="B2577" s="42" t="s">
        <v>239</v>
      </c>
      <c r="C2577" s="42" t="s">
        <v>2359</v>
      </c>
      <c r="D2577" s="42" t="s">
        <v>2245</v>
      </c>
      <c r="E2577" s="42" t="s">
        <v>258</v>
      </c>
      <c r="F2577" s="42"/>
      <c r="G2577" s="43">
        <f>G2578</f>
        <v>2849328</v>
      </c>
      <c r="H2577" s="2"/>
    </row>
    <row r="2578" spans="1:8" ht="62.4">
      <c r="A2578" s="38" t="s">
        <v>259</v>
      </c>
      <c r="B2578" s="39" t="s">
        <v>239</v>
      </c>
      <c r="C2578" s="39" t="s">
        <v>2359</v>
      </c>
      <c r="D2578" s="39" t="s">
        <v>2245</v>
      </c>
      <c r="E2578" s="39" t="s">
        <v>260</v>
      </c>
      <c r="F2578" s="39" t="s">
        <v>2302</v>
      </c>
      <c r="G2578" s="40">
        <v>2849328</v>
      </c>
      <c r="H2578" s="2"/>
    </row>
    <row r="2579" spans="1:8" ht="15.6">
      <c r="A2579" s="47" t="s">
        <v>261</v>
      </c>
      <c r="B2579" s="48" t="s">
        <v>239</v>
      </c>
      <c r="C2579" s="48" t="s">
        <v>2359</v>
      </c>
      <c r="D2579" s="48" t="s">
        <v>2270</v>
      </c>
      <c r="E2579" s="48"/>
      <c r="F2579" s="48"/>
      <c r="G2579" s="49">
        <f>G2580+G2589</f>
        <v>3234036.6400000006</v>
      </c>
      <c r="H2579" s="2"/>
    </row>
    <row r="2580" spans="1:8" ht="62.4">
      <c r="A2580" s="33" t="s">
        <v>240</v>
      </c>
      <c r="B2580" s="34" t="s">
        <v>239</v>
      </c>
      <c r="C2580" s="34" t="s">
        <v>2359</v>
      </c>
      <c r="D2580" s="34" t="s">
        <v>2270</v>
      </c>
      <c r="E2580" s="34" t="s">
        <v>241</v>
      </c>
      <c r="F2580" s="34"/>
      <c r="G2580" s="18">
        <f>G2581</f>
        <v>1772101.9400000002</v>
      </c>
      <c r="H2580" s="2"/>
    </row>
    <row r="2581" spans="1:8" ht="15.6">
      <c r="A2581" s="35" t="s">
        <v>2312</v>
      </c>
      <c r="B2581" s="36" t="s">
        <v>239</v>
      </c>
      <c r="C2581" s="36" t="s">
        <v>2359</v>
      </c>
      <c r="D2581" s="36" t="s">
        <v>2270</v>
      </c>
      <c r="E2581" s="36" t="s">
        <v>242</v>
      </c>
      <c r="F2581" s="36"/>
      <c r="G2581" s="37">
        <f>G2582+G2584+G2587</f>
        <v>1772101.9400000002</v>
      </c>
      <c r="H2581" s="2"/>
    </row>
    <row r="2582" spans="1:8" ht="51.75" customHeight="1">
      <c r="A2582" s="41" t="s">
        <v>262</v>
      </c>
      <c r="B2582" s="42" t="s">
        <v>239</v>
      </c>
      <c r="C2582" s="42" t="s">
        <v>2359</v>
      </c>
      <c r="D2582" s="42" t="s">
        <v>2270</v>
      </c>
      <c r="E2582" s="42" t="s">
        <v>263</v>
      </c>
      <c r="F2582" s="42"/>
      <c r="G2582" s="43">
        <f>G2583</f>
        <v>80028</v>
      </c>
      <c r="H2582" s="2"/>
    </row>
    <row r="2583" spans="1:8" ht="113.25" customHeight="1">
      <c r="A2583" s="38" t="s">
        <v>264</v>
      </c>
      <c r="B2583" s="39" t="s">
        <v>239</v>
      </c>
      <c r="C2583" s="39" t="s">
        <v>2359</v>
      </c>
      <c r="D2583" s="39" t="s">
        <v>2270</v>
      </c>
      <c r="E2583" s="39" t="s">
        <v>265</v>
      </c>
      <c r="F2583" s="39" t="s">
        <v>2302</v>
      </c>
      <c r="G2583" s="40">
        <v>80028</v>
      </c>
      <c r="H2583" s="2"/>
    </row>
    <row r="2584" spans="1:8" ht="99.75" customHeight="1">
      <c r="A2584" s="41" t="s">
        <v>257</v>
      </c>
      <c r="B2584" s="42" t="s">
        <v>239</v>
      </c>
      <c r="C2584" s="42" t="s">
        <v>2359</v>
      </c>
      <c r="D2584" s="42" t="s">
        <v>2270</v>
      </c>
      <c r="E2584" s="42" t="s">
        <v>258</v>
      </c>
      <c r="F2584" s="42"/>
      <c r="G2584" s="43">
        <f>G2585+G2586</f>
        <v>1608357.33</v>
      </c>
      <c r="H2584" s="2"/>
    </row>
    <row r="2585" spans="1:8" ht="109.2">
      <c r="A2585" s="38" t="s">
        <v>266</v>
      </c>
      <c r="B2585" s="39" t="s">
        <v>239</v>
      </c>
      <c r="C2585" s="39" t="s">
        <v>2359</v>
      </c>
      <c r="D2585" s="39" t="s">
        <v>2270</v>
      </c>
      <c r="E2585" s="39" t="s">
        <v>267</v>
      </c>
      <c r="F2585" s="39" t="s">
        <v>2302</v>
      </c>
      <c r="G2585" s="40">
        <v>80028</v>
      </c>
      <c r="H2585" s="2"/>
    </row>
    <row r="2586" spans="1:8" ht="46.8">
      <c r="A2586" s="38" t="s">
        <v>268</v>
      </c>
      <c r="B2586" s="39" t="s">
        <v>239</v>
      </c>
      <c r="C2586" s="39" t="s">
        <v>2359</v>
      </c>
      <c r="D2586" s="39" t="s">
        <v>2270</v>
      </c>
      <c r="E2586" s="39" t="s">
        <v>269</v>
      </c>
      <c r="F2586" s="39" t="s">
        <v>2302</v>
      </c>
      <c r="G2586" s="40">
        <v>1528329.33</v>
      </c>
      <c r="H2586" s="2"/>
    </row>
    <row r="2587" spans="1:8" ht="69.75" customHeight="1">
      <c r="A2587" s="41" t="s">
        <v>270</v>
      </c>
      <c r="B2587" s="42" t="s">
        <v>239</v>
      </c>
      <c r="C2587" s="42" t="s">
        <v>2359</v>
      </c>
      <c r="D2587" s="42" t="s">
        <v>2270</v>
      </c>
      <c r="E2587" s="42" t="s">
        <v>271</v>
      </c>
      <c r="F2587" s="42"/>
      <c r="G2587" s="43">
        <f>G2588</f>
        <v>83716.61</v>
      </c>
      <c r="H2587" s="2"/>
    </row>
    <row r="2588" spans="1:8" ht="149.25" customHeight="1">
      <c r="A2588" s="38" t="s">
        <v>272</v>
      </c>
      <c r="B2588" s="39" t="s">
        <v>239</v>
      </c>
      <c r="C2588" s="39" t="s">
        <v>2359</v>
      </c>
      <c r="D2588" s="39" t="s">
        <v>2270</v>
      </c>
      <c r="E2588" s="39" t="s">
        <v>273</v>
      </c>
      <c r="F2588" s="39" t="s">
        <v>2302</v>
      </c>
      <c r="G2588" s="40">
        <v>83716.61</v>
      </c>
      <c r="H2588" s="2"/>
    </row>
    <row r="2589" spans="1:8" ht="34.5" customHeight="1">
      <c r="A2589" s="33" t="s">
        <v>2290</v>
      </c>
      <c r="B2589" s="34" t="s">
        <v>239</v>
      </c>
      <c r="C2589" s="34" t="s">
        <v>2359</v>
      </c>
      <c r="D2589" s="34" t="s">
        <v>2270</v>
      </c>
      <c r="E2589" s="34" t="s">
        <v>2291</v>
      </c>
      <c r="F2589" s="34"/>
      <c r="G2589" s="18">
        <f>G2590</f>
        <v>1461934.7000000002</v>
      </c>
      <c r="H2589" s="2"/>
    </row>
    <row r="2590" spans="1:8" ht="15.6">
      <c r="A2590" s="35" t="s">
        <v>2292</v>
      </c>
      <c r="B2590" s="36" t="s">
        <v>239</v>
      </c>
      <c r="C2590" s="36" t="s">
        <v>2359</v>
      </c>
      <c r="D2590" s="36" t="s">
        <v>2270</v>
      </c>
      <c r="E2590" s="36" t="s">
        <v>2293</v>
      </c>
      <c r="F2590" s="36"/>
      <c r="G2590" s="37">
        <f>G2591+G2592+G2593+G2594+G2595</f>
        <v>1461934.7000000002</v>
      </c>
      <c r="H2590" s="2"/>
    </row>
    <row r="2591" spans="1:8" ht="69.75" customHeight="1">
      <c r="A2591" s="38" t="s">
        <v>274</v>
      </c>
      <c r="B2591" s="39" t="s">
        <v>239</v>
      </c>
      <c r="C2591" s="39" t="s">
        <v>2359</v>
      </c>
      <c r="D2591" s="39" t="s">
        <v>2270</v>
      </c>
      <c r="E2591" s="39" t="s">
        <v>275</v>
      </c>
      <c r="F2591" s="39" t="s">
        <v>2302</v>
      </c>
      <c r="G2591" s="40">
        <v>540730</v>
      </c>
      <c r="H2591" s="2"/>
    </row>
    <row r="2592" spans="1:8" ht="80.25" customHeight="1">
      <c r="A2592" s="38" t="s">
        <v>276</v>
      </c>
      <c r="B2592" s="39" t="s">
        <v>239</v>
      </c>
      <c r="C2592" s="39" t="s">
        <v>2359</v>
      </c>
      <c r="D2592" s="39" t="s">
        <v>2270</v>
      </c>
      <c r="E2592" s="39" t="s">
        <v>277</v>
      </c>
      <c r="F2592" s="39" t="s">
        <v>2302</v>
      </c>
      <c r="G2592" s="40">
        <v>219204</v>
      </c>
      <c r="H2592" s="2"/>
    </row>
    <row r="2593" spans="1:8" ht="46.8">
      <c r="A2593" s="38" t="s">
        <v>278</v>
      </c>
      <c r="B2593" s="39" t="s">
        <v>239</v>
      </c>
      <c r="C2593" s="39" t="s">
        <v>2359</v>
      </c>
      <c r="D2593" s="39" t="s">
        <v>2270</v>
      </c>
      <c r="E2593" s="39" t="s">
        <v>279</v>
      </c>
      <c r="F2593" s="39" t="s">
        <v>2302</v>
      </c>
      <c r="G2593" s="40">
        <v>219571</v>
      </c>
      <c r="H2593" s="2"/>
    </row>
    <row r="2594" spans="1:8" ht="31.2">
      <c r="A2594" s="38" t="s">
        <v>280</v>
      </c>
      <c r="B2594" s="39" t="s">
        <v>239</v>
      </c>
      <c r="C2594" s="39" t="s">
        <v>2359</v>
      </c>
      <c r="D2594" s="39" t="s">
        <v>2270</v>
      </c>
      <c r="E2594" s="39" t="s">
        <v>493</v>
      </c>
      <c r="F2594" s="39" t="s">
        <v>2302</v>
      </c>
      <c r="G2594" s="40">
        <v>429556.6</v>
      </c>
      <c r="H2594" s="2"/>
    </row>
    <row r="2595" spans="1:8" ht="94.5" customHeight="1">
      <c r="A2595" s="38" t="s">
        <v>281</v>
      </c>
      <c r="B2595" s="39" t="s">
        <v>239</v>
      </c>
      <c r="C2595" s="39" t="s">
        <v>2359</v>
      </c>
      <c r="D2595" s="39" t="s">
        <v>2270</v>
      </c>
      <c r="E2595" s="39" t="s">
        <v>2299</v>
      </c>
      <c r="F2595" s="39" t="s">
        <v>2302</v>
      </c>
      <c r="G2595" s="40">
        <v>52873.1</v>
      </c>
      <c r="H2595" s="2"/>
    </row>
    <row r="2596" spans="1:8" ht="31.2">
      <c r="A2596" s="47" t="s">
        <v>2501</v>
      </c>
      <c r="B2596" s="48" t="s">
        <v>239</v>
      </c>
      <c r="C2596" s="48" t="s">
        <v>2359</v>
      </c>
      <c r="D2596" s="48" t="s">
        <v>2247</v>
      </c>
      <c r="E2596" s="48"/>
      <c r="F2596" s="48"/>
      <c r="G2596" s="49">
        <f>G2597</f>
        <v>297088</v>
      </c>
      <c r="H2596" s="2"/>
    </row>
    <row r="2597" spans="1:8" ht="62.4">
      <c r="A2597" s="33" t="s">
        <v>240</v>
      </c>
      <c r="B2597" s="34" t="s">
        <v>239</v>
      </c>
      <c r="C2597" s="34" t="s">
        <v>2359</v>
      </c>
      <c r="D2597" s="34" t="s">
        <v>2247</v>
      </c>
      <c r="E2597" s="34" t="s">
        <v>241</v>
      </c>
      <c r="F2597" s="34"/>
      <c r="G2597" s="18">
        <f>G2598</f>
        <v>297088</v>
      </c>
      <c r="H2597" s="2"/>
    </row>
    <row r="2598" spans="1:8" ht="15.6">
      <c r="A2598" s="35" t="s">
        <v>2312</v>
      </c>
      <c r="B2598" s="36" t="s">
        <v>239</v>
      </c>
      <c r="C2598" s="36" t="s">
        <v>2359</v>
      </c>
      <c r="D2598" s="36" t="s">
        <v>2247</v>
      </c>
      <c r="E2598" s="36" t="s">
        <v>242</v>
      </c>
      <c r="F2598" s="36"/>
      <c r="G2598" s="37">
        <f>G2599</f>
        <v>297088</v>
      </c>
      <c r="H2598" s="2"/>
    </row>
    <row r="2599" spans="1:8" ht="99" customHeight="1">
      <c r="A2599" s="41" t="s">
        <v>257</v>
      </c>
      <c r="B2599" s="42" t="s">
        <v>239</v>
      </c>
      <c r="C2599" s="42" t="s">
        <v>2359</v>
      </c>
      <c r="D2599" s="42" t="s">
        <v>2247</v>
      </c>
      <c r="E2599" s="42" t="s">
        <v>258</v>
      </c>
      <c r="F2599" s="42"/>
      <c r="G2599" s="43">
        <f>G2600</f>
        <v>297088</v>
      </c>
      <c r="H2599" s="2"/>
    </row>
    <row r="2600" spans="1:8" ht="134.25" customHeight="1">
      <c r="A2600" s="38" t="s">
        <v>282</v>
      </c>
      <c r="B2600" s="39" t="s">
        <v>239</v>
      </c>
      <c r="C2600" s="39" t="s">
        <v>2359</v>
      </c>
      <c r="D2600" s="39" t="s">
        <v>2247</v>
      </c>
      <c r="E2600" s="39" t="s">
        <v>283</v>
      </c>
      <c r="F2600" s="39" t="s">
        <v>2302</v>
      </c>
      <c r="G2600" s="40">
        <v>297088</v>
      </c>
      <c r="H2600" s="2"/>
    </row>
    <row r="2601" spans="1:8" ht="49.5" customHeight="1">
      <c r="A2601" s="24" t="s">
        <v>284</v>
      </c>
      <c r="B2601" s="25" t="s">
        <v>285</v>
      </c>
      <c r="C2601" s="25"/>
      <c r="D2601" s="25"/>
      <c r="E2601" s="25"/>
      <c r="F2601" s="25"/>
      <c r="G2601" s="26">
        <f>G2602</f>
        <v>22358.87</v>
      </c>
      <c r="H2601" s="2"/>
    </row>
    <row r="2602" spans="1:8" ht="15.6">
      <c r="A2602" s="44" t="s">
        <v>2244</v>
      </c>
      <c r="B2602" s="45" t="s">
        <v>285</v>
      </c>
      <c r="C2602" s="45" t="s">
        <v>2245</v>
      </c>
      <c r="D2602" s="45"/>
      <c r="E2602" s="45"/>
      <c r="F2602" s="45"/>
      <c r="G2602" s="46">
        <f>G2603</f>
        <v>22358.87</v>
      </c>
      <c r="H2602" s="2"/>
    </row>
    <row r="2603" spans="1:8" ht="64.5" customHeight="1">
      <c r="A2603" s="47" t="s">
        <v>2506</v>
      </c>
      <c r="B2603" s="48" t="s">
        <v>285</v>
      </c>
      <c r="C2603" s="48" t="s">
        <v>2245</v>
      </c>
      <c r="D2603" s="48" t="s">
        <v>2412</v>
      </c>
      <c r="E2603" s="48"/>
      <c r="F2603" s="48"/>
      <c r="G2603" s="49">
        <f>G2604</f>
        <v>22358.87</v>
      </c>
      <c r="H2603" s="2"/>
    </row>
    <row r="2604" spans="1:8" ht="31.2">
      <c r="A2604" s="33" t="s">
        <v>2290</v>
      </c>
      <c r="B2604" s="34" t="s">
        <v>285</v>
      </c>
      <c r="C2604" s="34" t="s">
        <v>2245</v>
      </c>
      <c r="D2604" s="34" t="s">
        <v>2412</v>
      </c>
      <c r="E2604" s="34" t="s">
        <v>2291</v>
      </c>
      <c r="F2604" s="34"/>
      <c r="G2604" s="18">
        <f>G2605</f>
        <v>22358.87</v>
      </c>
      <c r="H2604" s="2"/>
    </row>
    <row r="2605" spans="1:8" ht="15.6">
      <c r="A2605" s="35" t="s">
        <v>2292</v>
      </c>
      <c r="B2605" s="36" t="s">
        <v>285</v>
      </c>
      <c r="C2605" s="36" t="s">
        <v>2245</v>
      </c>
      <c r="D2605" s="36" t="s">
        <v>2412</v>
      </c>
      <c r="E2605" s="36" t="s">
        <v>2293</v>
      </c>
      <c r="F2605" s="36"/>
      <c r="G2605" s="37">
        <f>G2606+G2607+G2608+G2609+G2610</f>
        <v>22358.87</v>
      </c>
      <c r="H2605" s="2"/>
    </row>
    <row r="2606" spans="1:8" ht="129" customHeight="1">
      <c r="A2606" s="38" t="s">
        <v>2250</v>
      </c>
      <c r="B2606" s="39" t="s">
        <v>285</v>
      </c>
      <c r="C2606" s="39" t="s">
        <v>2245</v>
      </c>
      <c r="D2606" s="39" t="s">
        <v>2412</v>
      </c>
      <c r="E2606" s="39" t="s">
        <v>2294</v>
      </c>
      <c r="F2606" s="39" t="s">
        <v>2252</v>
      </c>
      <c r="G2606" s="40">
        <v>20375.93</v>
      </c>
      <c r="H2606" s="2"/>
    </row>
    <row r="2607" spans="1:8" ht="116.25" customHeight="1">
      <c r="A2607" s="38" t="s">
        <v>2257</v>
      </c>
      <c r="B2607" s="39" t="s">
        <v>285</v>
      </c>
      <c r="C2607" s="39" t="s">
        <v>2245</v>
      </c>
      <c r="D2607" s="39" t="s">
        <v>2412</v>
      </c>
      <c r="E2607" s="39" t="s">
        <v>2295</v>
      </c>
      <c r="F2607" s="39" t="s">
        <v>2252</v>
      </c>
      <c r="G2607" s="40">
        <v>221</v>
      </c>
      <c r="H2607" s="2"/>
    </row>
    <row r="2608" spans="1:8" ht="62.4">
      <c r="A2608" s="38" t="s">
        <v>2259</v>
      </c>
      <c r="B2608" s="39" t="s">
        <v>285</v>
      </c>
      <c r="C2608" s="39" t="s">
        <v>2245</v>
      </c>
      <c r="D2608" s="39" t="s">
        <v>2412</v>
      </c>
      <c r="E2608" s="39" t="s">
        <v>2295</v>
      </c>
      <c r="F2608" s="39" t="s">
        <v>2260</v>
      </c>
      <c r="G2608" s="40">
        <v>1043.5</v>
      </c>
      <c r="H2608" s="2"/>
    </row>
    <row r="2609" spans="1:8" ht="46.8">
      <c r="A2609" s="38" t="s">
        <v>2296</v>
      </c>
      <c r="B2609" s="39" t="s">
        <v>285</v>
      </c>
      <c r="C2609" s="39" t="s">
        <v>2245</v>
      </c>
      <c r="D2609" s="39" t="s">
        <v>2412</v>
      </c>
      <c r="E2609" s="39" t="s">
        <v>2295</v>
      </c>
      <c r="F2609" s="39" t="s">
        <v>2297</v>
      </c>
      <c r="G2609" s="40">
        <v>3.84</v>
      </c>
      <c r="H2609" s="2"/>
    </row>
    <row r="2610" spans="1:8" ht="165.75" customHeight="1">
      <c r="A2610" s="38" t="s">
        <v>2298</v>
      </c>
      <c r="B2610" s="39" t="s">
        <v>285</v>
      </c>
      <c r="C2610" s="39" t="s">
        <v>2245</v>
      </c>
      <c r="D2610" s="39" t="s">
        <v>2412</v>
      </c>
      <c r="E2610" s="39" t="s">
        <v>2299</v>
      </c>
      <c r="F2610" s="39" t="s">
        <v>2252</v>
      </c>
      <c r="G2610" s="40">
        <v>714.6</v>
      </c>
      <c r="H2610" s="2"/>
    </row>
    <row r="2611" spans="1:8" ht="50.25" customHeight="1">
      <c r="A2611" s="24" t="s">
        <v>348</v>
      </c>
      <c r="B2611" s="25" t="s">
        <v>286</v>
      </c>
      <c r="C2611" s="25"/>
      <c r="D2611" s="25"/>
      <c r="E2611" s="25"/>
      <c r="F2611" s="25"/>
      <c r="G2611" s="26">
        <f>G2612</f>
        <v>15594.87</v>
      </c>
      <c r="H2611" s="2"/>
    </row>
    <row r="2612" spans="1:8" ht="15.6">
      <c r="A2612" s="44" t="s">
        <v>2244</v>
      </c>
      <c r="B2612" s="45" t="s">
        <v>286</v>
      </c>
      <c r="C2612" s="45" t="s">
        <v>2245</v>
      </c>
      <c r="D2612" s="45"/>
      <c r="E2612" s="45"/>
      <c r="F2612" s="45"/>
      <c r="G2612" s="46">
        <f>G2613</f>
        <v>15594.87</v>
      </c>
      <c r="H2612" s="2"/>
    </row>
    <row r="2613" spans="1:8" ht="15.6">
      <c r="A2613" s="47" t="s">
        <v>2308</v>
      </c>
      <c r="B2613" s="48" t="s">
        <v>286</v>
      </c>
      <c r="C2613" s="48" t="s">
        <v>2245</v>
      </c>
      <c r="D2613" s="48" t="s">
        <v>2309</v>
      </c>
      <c r="E2613" s="48"/>
      <c r="F2613" s="48"/>
      <c r="G2613" s="49">
        <f>G2614+G2617</f>
        <v>15594.87</v>
      </c>
      <c r="H2613" s="2"/>
    </row>
    <row r="2614" spans="1:8" ht="31.2">
      <c r="A2614" s="33" t="s">
        <v>287</v>
      </c>
      <c r="B2614" s="34" t="s">
        <v>286</v>
      </c>
      <c r="C2614" s="34" t="s">
        <v>2245</v>
      </c>
      <c r="D2614" s="34" t="s">
        <v>2309</v>
      </c>
      <c r="E2614" s="34" t="s">
        <v>288</v>
      </c>
      <c r="F2614" s="34"/>
      <c r="G2614" s="18">
        <f>G2615</f>
        <v>2506.35</v>
      </c>
      <c r="H2614" s="2"/>
    </row>
    <row r="2615" spans="1:8" ht="31.2">
      <c r="A2615" s="35" t="s">
        <v>287</v>
      </c>
      <c r="B2615" s="36" t="s">
        <v>286</v>
      </c>
      <c r="C2615" s="36" t="s">
        <v>2245</v>
      </c>
      <c r="D2615" s="36" t="s">
        <v>2309</v>
      </c>
      <c r="E2615" s="36" t="s">
        <v>289</v>
      </c>
      <c r="F2615" s="36"/>
      <c r="G2615" s="37">
        <f>G2616</f>
        <v>2506.35</v>
      </c>
      <c r="H2615" s="2"/>
    </row>
    <row r="2616" spans="1:8" ht="131.25" customHeight="1">
      <c r="A2616" s="38" t="s">
        <v>2250</v>
      </c>
      <c r="B2616" s="39" t="s">
        <v>286</v>
      </c>
      <c r="C2616" s="39" t="s">
        <v>2245</v>
      </c>
      <c r="D2616" s="39" t="s">
        <v>2309</v>
      </c>
      <c r="E2616" s="39" t="s">
        <v>290</v>
      </c>
      <c r="F2616" s="39" t="s">
        <v>2252</v>
      </c>
      <c r="G2616" s="40">
        <v>2506.35</v>
      </c>
      <c r="H2616" s="2"/>
    </row>
    <row r="2617" spans="1:8" ht="31.2">
      <c r="A2617" s="33" t="s">
        <v>291</v>
      </c>
      <c r="B2617" s="34" t="s">
        <v>286</v>
      </c>
      <c r="C2617" s="34" t="s">
        <v>2245</v>
      </c>
      <c r="D2617" s="34" t="s">
        <v>2309</v>
      </c>
      <c r="E2617" s="34" t="s">
        <v>292</v>
      </c>
      <c r="F2617" s="34"/>
      <c r="G2617" s="18">
        <f>G2618+G2620</f>
        <v>13088.52</v>
      </c>
      <c r="H2617" s="2"/>
    </row>
    <row r="2618" spans="1:8" ht="31.2">
      <c r="A2618" s="35" t="s">
        <v>324</v>
      </c>
      <c r="B2618" s="36" t="s">
        <v>286</v>
      </c>
      <c r="C2618" s="36" t="s">
        <v>2245</v>
      </c>
      <c r="D2618" s="36" t="s">
        <v>2309</v>
      </c>
      <c r="E2618" s="36" t="s">
        <v>293</v>
      </c>
      <c r="F2618" s="36"/>
      <c r="G2618" s="37">
        <f>G2619</f>
        <v>2755.19</v>
      </c>
      <c r="H2618" s="2"/>
    </row>
    <row r="2619" spans="1:8" ht="128.25" customHeight="1">
      <c r="A2619" s="38" t="s">
        <v>2250</v>
      </c>
      <c r="B2619" s="39" t="s">
        <v>286</v>
      </c>
      <c r="C2619" s="39" t="s">
        <v>2245</v>
      </c>
      <c r="D2619" s="39" t="s">
        <v>2309</v>
      </c>
      <c r="E2619" s="39" t="s">
        <v>294</v>
      </c>
      <c r="F2619" s="39" t="s">
        <v>2252</v>
      </c>
      <c r="G2619" s="40">
        <v>2755.19</v>
      </c>
      <c r="H2619" s="2"/>
    </row>
    <row r="2620" spans="1:8" ht="34.5" customHeight="1">
      <c r="A2620" s="35" t="s">
        <v>325</v>
      </c>
      <c r="B2620" s="36" t="s">
        <v>286</v>
      </c>
      <c r="C2620" s="36" t="s">
        <v>2245</v>
      </c>
      <c r="D2620" s="36" t="s">
        <v>2309</v>
      </c>
      <c r="E2620" s="36" t="s">
        <v>295</v>
      </c>
      <c r="F2620" s="36"/>
      <c r="G2620" s="37">
        <f>G2621+G2622+G2623</f>
        <v>10333.33</v>
      </c>
      <c r="H2620" s="2"/>
    </row>
    <row r="2621" spans="1:8" ht="130.5" customHeight="1">
      <c r="A2621" s="38" t="s">
        <v>2250</v>
      </c>
      <c r="B2621" s="39" t="s">
        <v>286</v>
      </c>
      <c r="C2621" s="39" t="s">
        <v>2245</v>
      </c>
      <c r="D2621" s="39" t="s">
        <v>2309</v>
      </c>
      <c r="E2621" s="39" t="s">
        <v>296</v>
      </c>
      <c r="F2621" s="39" t="s">
        <v>2252</v>
      </c>
      <c r="G2621" s="40">
        <v>9095.33</v>
      </c>
      <c r="H2621" s="2"/>
    </row>
    <row r="2622" spans="1:8" ht="120" customHeight="1">
      <c r="A2622" s="38" t="s">
        <v>2257</v>
      </c>
      <c r="B2622" s="39" t="s">
        <v>286</v>
      </c>
      <c r="C2622" s="39" t="s">
        <v>2245</v>
      </c>
      <c r="D2622" s="39" t="s">
        <v>2309</v>
      </c>
      <c r="E2622" s="39" t="s">
        <v>297</v>
      </c>
      <c r="F2622" s="39" t="s">
        <v>2252</v>
      </c>
      <c r="G2622" s="40">
        <v>159.86000000000001</v>
      </c>
      <c r="H2622" s="2"/>
    </row>
    <row r="2623" spans="1:8" ht="62.4">
      <c r="A2623" s="38" t="s">
        <v>2259</v>
      </c>
      <c r="B2623" s="39" t="s">
        <v>286</v>
      </c>
      <c r="C2623" s="39" t="s">
        <v>2245</v>
      </c>
      <c r="D2623" s="39" t="s">
        <v>2309</v>
      </c>
      <c r="E2623" s="39" t="s">
        <v>297</v>
      </c>
      <c r="F2623" s="39" t="s">
        <v>2260</v>
      </c>
      <c r="G2623" s="40">
        <v>1078.1400000000001</v>
      </c>
      <c r="H2623" s="2"/>
    </row>
    <row r="2624" spans="1:8" ht="62.25" customHeight="1">
      <c r="A2624" s="24" t="s">
        <v>349</v>
      </c>
      <c r="B2624" s="25" t="s">
        <v>299</v>
      </c>
      <c r="C2624" s="25"/>
      <c r="D2624" s="25"/>
      <c r="E2624" s="25"/>
      <c r="F2624" s="25"/>
      <c r="G2624" s="26">
        <f>G2626</f>
        <v>6006.5300000000007</v>
      </c>
      <c r="H2624" s="2"/>
    </row>
    <row r="2625" spans="1:8" ht="15.6">
      <c r="A2625" s="44" t="s">
        <v>2244</v>
      </c>
      <c r="B2625" s="45" t="s">
        <v>299</v>
      </c>
      <c r="C2625" s="45" t="s">
        <v>2245</v>
      </c>
      <c r="D2625" s="45"/>
      <c r="E2625" s="45"/>
      <c r="F2625" s="45"/>
      <c r="G2625" s="46">
        <f>G2626</f>
        <v>6006.5300000000007</v>
      </c>
      <c r="H2625" s="2"/>
    </row>
    <row r="2626" spans="1:8" ht="15.6">
      <c r="A2626" s="47" t="s">
        <v>2308</v>
      </c>
      <c r="B2626" s="48" t="s">
        <v>299</v>
      </c>
      <c r="C2626" s="48" t="s">
        <v>2245</v>
      </c>
      <c r="D2626" s="48" t="s">
        <v>2309</v>
      </c>
      <c r="E2626" s="48"/>
      <c r="F2626" s="48"/>
      <c r="G2626" s="49">
        <f>G2627</f>
        <v>6006.5300000000007</v>
      </c>
      <c r="H2626" s="2"/>
    </row>
    <row r="2627" spans="1:8" ht="46.8">
      <c r="A2627" s="33" t="s">
        <v>298</v>
      </c>
      <c r="B2627" s="34" t="s">
        <v>299</v>
      </c>
      <c r="C2627" s="34" t="s">
        <v>2245</v>
      </c>
      <c r="D2627" s="34" t="s">
        <v>2309</v>
      </c>
      <c r="E2627" s="34" t="s">
        <v>300</v>
      </c>
      <c r="F2627" s="34"/>
      <c r="G2627" s="18">
        <f>G2628+G2630</f>
        <v>6006.5300000000007</v>
      </c>
      <c r="H2627" s="2"/>
    </row>
    <row r="2628" spans="1:8" ht="31.2">
      <c r="A2628" s="35" t="s">
        <v>326</v>
      </c>
      <c r="B2628" s="36" t="s">
        <v>299</v>
      </c>
      <c r="C2628" s="36" t="s">
        <v>2245</v>
      </c>
      <c r="D2628" s="36" t="s">
        <v>2309</v>
      </c>
      <c r="E2628" s="36" t="s">
        <v>301</v>
      </c>
      <c r="F2628" s="36"/>
      <c r="G2628" s="37">
        <f>G2629</f>
        <v>2614.17</v>
      </c>
      <c r="H2628" s="2"/>
    </row>
    <row r="2629" spans="1:8" ht="131.25" customHeight="1">
      <c r="A2629" s="38" t="s">
        <v>2250</v>
      </c>
      <c r="B2629" s="39" t="s">
        <v>299</v>
      </c>
      <c r="C2629" s="39" t="s">
        <v>2245</v>
      </c>
      <c r="D2629" s="39" t="s">
        <v>2309</v>
      </c>
      <c r="E2629" s="39" t="s">
        <v>302</v>
      </c>
      <c r="F2629" s="39" t="s">
        <v>2252</v>
      </c>
      <c r="G2629" s="40">
        <v>2614.17</v>
      </c>
      <c r="H2629" s="2"/>
    </row>
    <row r="2630" spans="1:8" ht="38.25" customHeight="1">
      <c r="A2630" s="35" t="s">
        <v>327</v>
      </c>
      <c r="B2630" s="36" t="s">
        <v>299</v>
      </c>
      <c r="C2630" s="36" t="s">
        <v>2245</v>
      </c>
      <c r="D2630" s="36" t="s">
        <v>2309</v>
      </c>
      <c r="E2630" s="36" t="s">
        <v>303</v>
      </c>
      <c r="F2630" s="36"/>
      <c r="G2630" s="37">
        <f>G2631+G2632+G2633</f>
        <v>3392.36</v>
      </c>
      <c r="H2630" s="2"/>
    </row>
    <row r="2631" spans="1:8" ht="129.75" customHeight="1">
      <c r="A2631" s="38" t="s">
        <v>2250</v>
      </c>
      <c r="B2631" s="39" t="s">
        <v>299</v>
      </c>
      <c r="C2631" s="39" t="s">
        <v>2245</v>
      </c>
      <c r="D2631" s="39" t="s">
        <v>2309</v>
      </c>
      <c r="E2631" s="39" t="s">
        <v>304</v>
      </c>
      <c r="F2631" s="39" t="s">
        <v>2252</v>
      </c>
      <c r="G2631" s="40">
        <v>2571.3000000000002</v>
      </c>
      <c r="H2631" s="2"/>
    </row>
    <row r="2632" spans="1:8" ht="117" customHeight="1">
      <c r="A2632" s="38" t="s">
        <v>2257</v>
      </c>
      <c r="B2632" s="39" t="s">
        <v>299</v>
      </c>
      <c r="C2632" s="39" t="s">
        <v>2245</v>
      </c>
      <c r="D2632" s="39" t="s">
        <v>2309</v>
      </c>
      <c r="E2632" s="39" t="s">
        <v>305</v>
      </c>
      <c r="F2632" s="39" t="s">
        <v>2252</v>
      </c>
      <c r="G2632" s="40">
        <v>189.74</v>
      </c>
      <c r="H2632" s="2"/>
    </row>
    <row r="2633" spans="1:8" ht="62.4">
      <c r="A2633" s="38" t="s">
        <v>2259</v>
      </c>
      <c r="B2633" s="39" t="s">
        <v>299</v>
      </c>
      <c r="C2633" s="39" t="s">
        <v>2245</v>
      </c>
      <c r="D2633" s="39" t="s">
        <v>2309</v>
      </c>
      <c r="E2633" s="39" t="s">
        <v>305</v>
      </c>
      <c r="F2633" s="39" t="s">
        <v>2260</v>
      </c>
      <c r="G2633" s="40">
        <v>631.32000000000005</v>
      </c>
      <c r="H2633" s="2"/>
    </row>
    <row r="2634" spans="1:8" ht="46.8">
      <c r="A2634" s="24" t="s">
        <v>306</v>
      </c>
      <c r="B2634" s="25" t="s">
        <v>307</v>
      </c>
      <c r="C2634" s="25"/>
      <c r="D2634" s="25"/>
      <c r="E2634" s="25"/>
      <c r="F2634" s="25"/>
      <c r="G2634" s="26">
        <f>G2635</f>
        <v>54657.11</v>
      </c>
      <c r="H2634" s="2"/>
    </row>
    <row r="2635" spans="1:8" ht="15.6">
      <c r="A2635" s="44" t="s">
        <v>2367</v>
      </c>
      <c r="B2635" s="45" t="s">
        <v>307</v>
      </c>
      <c r="C2635" s="45" t="s">
        <v>2276</v>
      </c>
      <c r="D2635" s="45"/>
      <c r="E2635" s="45"/>
      <c r="F2635" s="45"/>
      <c r="G2635" s="46">
        <f>G2636</f>
        <v>54657.11</v>
      </c>
      <c r="H2635" s="2"/>
    </row>
    <row r="2636" spans="1:8" ht="15.6">
      <c r="A2636" s="47" t="s">
        <v>1740</v>
      </c>
      <c r="B2636" s="48" t="s">
        <v>307</v>
      </c>
      <c r="C2636" s="48" t="s">
        <v>2276</v>
      </c>
      <c r="D2636" s="48" t="s">
        <v>2245</v>
      </c>
      <c r="E2636" s="48"/>
      <c r="F2636" s="48"/>
      <c r="G2636" s="49">
        <f>G2637+G2641</f>
        <v>54657.11</v>
      </c>
      <c r="H2636" s="2"/>
    </row>
    <row r="2637" spans="1:8" ht="93.6">
      <c r="A2637" s="33" t="s">
        <v>1741</v>
      </c>
      <c r="B2637" s="34" t="s">
        <v>307</v>
      </c>
      <c r="C2637" s="34" t="s">
        <v>2276</v>
      </c>
      <c r="D2637" s="34" t="s">
        <v>2245</v>
      </c>
      <c r="E2637" s="34" t="s">
        <v>1742</v>
      </c>
      <c r="F2637" s="34"/>
      <c r="G2637" s="18">
        <f>G2638</f>
        <v>40</v>
      </c>
      <c r="H2637" s="2"/>
    </row>
    <row r="2638" spans="1:8" ht="15.6">
      <c r="A2638" s="35" t="s">
        <v>2312</v>
      </c>
      <c r="B2638" s="36" t="s">
        <v>307</v>
      </c>
      <c r="C2638" s="36" t="s">
        <v>2276</v>
      </c>
      <c r="D2638" s="36" t="s">
        <v>2245</v>
      </c>
      <c r="E2638" s="36" t="s">
        <v>1743</v>
      </c>
      <c r="F2638" s="36"/>
      <c r="G2638" s="37">
        <f>G2639</f>
        <v>40</v>
      </c>
      <c r="H2638" s="2"/>
    </row>
    <row r="2639" spans="1:8" ht="93.6">
      <c r="A2639" s="41" t="s">
        <v>1744</v>
      </c>
      <c r="B2639" s="42" t="s">
        <v>307</v>
      </c>
      <c r="C2639" s="42" t="s">
        <v>2276</v>
      </c>
      <c r="D2639" s="42" t="s">
        <v>2245</v>
      </c>
      <c r="E2639" s="42" t="s">
        <v>1745</v>
      </c>
      <c r="F2639" s="42"/>
      <c r="G2639" s="43">
        <f>G2640</f>
        <v>40</v>
      </c>
      <c r="H2639" s="2"/>
    </row>
    <row r="2640" spans="1:8" ht="96.75" customHeight="1">
      <c r="A2640" s="38" t="s">
        <v>308</v>
      </c>
      <c r="B2640" s="39" t="s">
        <v>307</v>
      </c>
      <c r="C2640" s="39" t="s">
        <v>2276</v>
      </c>
      <c r="D2640" s="39" t="s">
        <v>2245</v>
      </c>
      <c r="E2640" s="39" t="s">
        <v>309</v>
      </c>
      <c r="F2640" s="39" t="s">
        <v>2260</v>
      </c>
      <c r="G2640" s="40">
        <v>40</v>
      </c>
      <c r="H2640" s="2"/>
    </row>
    <row r="2641" spans="1:8" ht="32.25" customHeight="1">
      <c r="A2641" s="33" t="s">
        <v>2290</v>
      </c>
      <c r="B2641" s="34" t="s">
        <v>307</v>
      </c>
      <c r="C2641" s="34" t="s">
        <v>2276</v>
      </c>
      <c r="D2641" s="34" t="s">
        <v>2245</v>
      </c>
      <c r="E2641" s="34" t="s">
        <v>2291</v>
      </c>
      <c r="F2641" s="34"/>
      <c r="G2641" s="18">
        <f>G2642</f>
        <v>54617.11</v>
      </c>
      <c r="H2641" s="2"/>
    </row>
    <row r="2642" spans="1:8" ht="15.6">
      <c r="A2642" s="35" t="s">
        <v>2292</v>
      </c>
      <c r="B2642" s="36" t="s">
        <v>307</v>
      </c>
      <c r="C2642" s="36" t="s">
        <v>2276</v>
      </c>
      <c r="D2642" s="36" t="s">
        <v>2245</v>
      </c>
      <c r="E2642" s="36" t="s">
        <v>2293</v>
      </c>
      <c r="F2642" s="36"/>
      <c r="G2642" s="37">
        <f>G2643+G2644+G2645+G2646+G2647+G2648+G2649</f>
        <v>54617.11</v>
      </c>
      <c r="H2642" s="2"/>
    </row>
    <row r="2643" spans="1:8" ht="131.25" customHeight="1">
      <c r="A2643" s="38" t="s">
        <v>2250</v>
      </c>
      <c r="B2643" s="39" t="s">
        <v>307</v>
      </c>
      <c r="C2643" s="39" t="s">
        <v>2276</v>
      </c>
      <c r="D2643" s="39" t="s">
        <v>2245</v>
      </c>
      <c r="E2643" s="39" t="s">
        <v>2294</v>
      </c>
      <c r="F2643" s="39" t="s">
        <v>2252</v>
      </c>
      <c r="G2643" s="40">
        <v>26747.41</v>
      </c>
      <c r="H2643" s="2"/>
    </row>
    <row r="2644" spans="1:8" ht="68.25" customHeight="1">
      <c r="A2644" s="38" t="s">
        <v>2259</v>
      </c>
      <c r="B2644" s="39" t="s">
        <v>307</v>
      </c>
      <c r="C2644" s="39" t="s">
        <v>2276</v>
      </c>
      <c r="D2644" s="39" t="s">
        <v>2245</v>
      </c>
      <c r="E2644" s="39" t="s">
        <v>2295</v>
      </c>
      <c r="F2644" s="39" t="s">
        <v>2260</v>
      </c>
      <c r="G2644" s="40">
        <v>4626.6499999999996</v>
      </c>
      <c r="H2644" s="2"/>
    </row>
    <row r="2645" spans="1:8" ht="46.8">
      <c r="A2645" s="38" t="s">
        <v>2296</v>
      </c>
      <c r="B2645" s="39" t="s">
        <v>307</v>
      </c>
      <c r="C2645" s="39" t="s">
        <v>2276</v>
      </c>
      <c r="D2645" s="39" t="s">
        <v>2245</v>
      </c>
      <c r="E2645" s="39" t="s">
        <v>2295</v>
      </c>
      <c r="F2645" s="39" t="s">
        <v>2297</v>
      </c>
      <c r="G2645" s="40">
        <v>33.799999999999997</v>
      </c>
      <c r="H2645" s="2"/>
    </row>
    <row r="2646" spans="1:8" ht="130.5" customHeight="1">
      <c r="A2646" s="38" t="s">
        <v>1905</v>
      </c>
      <c r="B2646" s="39" t="s">
        <v>307</v>
      </c>
      <c r="C2646" s="39" t="s">
        <v>2276</v>
      </c>
      <c r="D2646" s="39" t="s">
        <v>2245</v>
      </c>
      <c r="E2646" s="39" t="s">
        <v>2426</v>
      </c>
      <c r="F2646" s="39" t="s">
        <v>2252</v>
      </c>
      <c r="G2646" s="40">
        <v>18340.36</v>
      </c>
      <c r="H2646" s="2"/>
    </row>
    <row r="2647" spans="1:8" ht="80.25" customHeight="1">
      <c r="A2647" s="38" t="s">
        <v>1907</v>
      </c>
      <c r="B2647" s="39" t="s">
        <v>307</v>
      </c>
      <c r="C2647" s="39" t="s">
        <v>2276</v>
      </c>
      <c r="D2647" s="39" t="s">
        <v>2245</v>
      </c>
      <c r="E2647" s="39" t="s">
        <v>2426</v>
      </c>
      <c r="F2647" s="39" t="s">
        <v>2260</v>
      </c>
      <c r="G2647" s="40">
        <v>3550.59</v>
      </c>
      <c r="H2647" s="2"/>
    </row>
    <row r="2648" spans="1:8" ht="52.5" customHeight="1">
      <c r="A2648" s="38" t="s">
        <v>1908</v>
      </c>
      <c r="B2648" s="39" t="s">
        <v>307</v>
      </c>
      <c r="C2648" s="39" t="s">
        <v>2276</v>
      </c>
      <c r="D2648" s="39" t="s">
        <v>2245</v>
      </c>
      <c r="E2648" s="39" t="s">
        <v>2426</v>
      </c>
      <c r="F2648" s="39" t="s">
        <v>2297</v>
      </c>
      <c r="G2648" s="40">
        <v>12</v>
      </c>
      <c r="H2648" s="2"/>
    </row>
    <row r="2649" spans="1:8" ht="167.25" customHeight="1">
      <c r="A2649" s="38" t="s">
        <v>2298</v>
      </c>
      <c r="B2649" s="39" t="s">
        <v>307</v>
      </c>
      <c r="C2649" s="39" t="s">
        <v>2276</v>
      </c>
      <c r="D2649" s="39" t="s">
        <v>2245</v>
      </c>
      <c r="E2649" s="39" t="s">
        <v>2299</v>
      </c>
      <c r="F2649" s="39" t="s">
        <v>2252</v>
      </c>
      <c r="G2649" s="40">
        <v>1306.3</v>
      </c>
      <c r="H2649" s="2"/>
    </row>
    <row r="2650" spans="1:8">
      <c r="A2650" s="6"/>
      <c r="B2650" s="7"/>
      <c r="C2650" s="7"/>
      <c r="D2650" s="7"/>
      <c r="E2650" s="7"/>
      <c r="F2650" s="7"/>
      <c r="G2650" s="8"/>
      <c r="H2650" s="2"/>
    </row>
    <row r="2651" spans="1:8">
      <c r="A2651" s="9"/>
      <c r="B2651" s="9"/>
      <c r="C2651" s="9"/>
      <c r="D2651" s="9"/>
      <c r="E2651" s="9"/>
      <c r="F2651" s="9"/>
      <c r="G2651" s="9"/>
      <c r="H2651" s="2"/>
    </row>
    <row r="2652" spans="1:8">
      <c r="A2652" s="5"/>
      <c r="B2652" s="5"/>
      <c r="C2652" s="5"/>
      <c r="D2652" s="5"/>
      <c r="E2652" s="5"/>
      <c r="F2652" s="5"/>
      <c r="G2652" s="5"/>
      <c r="H2652" s="2"/>
    </row>
    <row r="2653" spans="1:8">
      <c r="A2653" s="54"/>
      <c r="B2653" s="55"/>
      <c r="C2653" s="55"/>
      <c r="D2653" s="55"/>
      <c r="E2653" s="55"/>
      <c r="F2653" s="55"/>
      <c r="G2653" s="55"/>
      <c r="H2653" s="2"/>
    </row>
    <row r="2654" spans="1:8">
      <c r="H2654" s="2"/>
    </row>
    <row r="2655" spans="1:8">
      <c r="H2655" s="2"/>
    </row>
    <row r="2656" spans="1:8">
      <c r="H2656" s="2"/>
    </row>
  </sheetData>
  <autoFilter ref="A12:G2649"/>
  <mergeCells count="4">
    <mergeCell ref="A5:G5"/>
    <mergeCell ref="A6:G6"/>
    <mergeCell ref="A8:G8"/>
    <mergeCell ref="A2653:G2653"/>
  </mergeCells>
  <phoneticPr fontId="0" type="noConversion"/>
  <pageMargins left="1.1811023622047245" right="0.39370078740157483" top="0.78740157480314965" bottom="0.78740157480314965" header="0.31496062992125984" footer="0.31496062992125984"/>
  <pageSetup paperSize="9" scale="76" fitToHeight="0" orientation="portrait" r:id="rId1"/>
  <headerFooter differentFirst="1">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MAKET_GENERATOR&lt;/Code&gt;&#10;  &lt;ObjectCode&gt;MAKET_GENERATOR&lt;/ObjectCode&gt;&#10;  &lt;DocName&gt;Расходы областного бюджета за 2022 год по ведомственной структуре расходов областного бюджета&lt;/DocName&gt;&#10;  &lt;VariantName&gt;Расходы областного бюджета за 2022 год по ведомственной структуре расходов областного бюджета&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F9AEFAED-EF4D-482A-8974-A81DC32C7AB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Документ</vt:lpstr>
      <vt:lpstr>Документ!Print_Area</vt:lpstr>
      <vt:lpstr>Документ!Print_Titles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Казаринова С.А.</dc:creator>
  <cp:lastModifiedBy>firsovana</cp:lastModifiedBy>
  <cp:lastPrinted>2023-02-28T07:40:56Z</cp:lastPrinted>
  <dcterms:created xsi:type="dcterms:W3CDTF">2023-02-15T06:36:19Z</dcterms:created>
  <dcterms:modified xsi:type="dcterms:W3CDTF">2023-07-03T11:03:32Z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Расходы областного бюджета за 2022 год по ведомственной структуре расходов областного бюджета</vt:lpwstr>
  </property>
  <property fmtid="{D5CDD505-2E9C-101B-9397-08002B2CF9AE}" pid="3" name="Название отчета">
    <vt:lpwstr>Расходы областного бюджета за 2022 год по ведомственной структуре расходов областного бюджета.xlsx</vt:lpwstr>
  </property>
  <property fmtid="{D5CDD505-2E9C-101B-9397-08002B2CF9AE}" pid="4" name="Версия клиента">
    <vt:lpwstr>22.1.36.12220 (.NET 4.7.2)</vt:lpwstr>
  </property>
  <property fmtid="{D5CDD505-2E9C-101B-9397-08002B2CF9AE}" pid="5" name="Версия базы">
    <vt:lpwstr>22.1.1542.2061982191</vt:lpwstr>
  </property>
  <property fmtid="{D5CDD505-2E9C-101B-9397-08002B2CF9AE}" pid="6" name="Тип сервера">
    <vt:lpwstr>MSSQL</vt:lpwstr>
  </property>
  <property fmtid="{D5CDD505-2E9C-101B-9397-08002B2CF9AE}" pid="7" name="Сервер">
    <vt:lpwstr>departam-bud</vt:lpwstr>
  </property>
  <property fmtid="{D5CDD505-2E9C-101B-9397-08002B2CF9AE}" pid="8" name="База">
    <vt:lpwstr>budget22</vt:lpwstr>
  </property>
  <property fmtid="{D5CDD505-2E9C-101B-9397-08002B2CF9AE}" pid="9" name="Пользователь">
    <vt:lpwstr>казаринова</vt:lpwstr>
  </property>
  <property fmtid="{D5CDD505-2E9C-101B-9397-08002B2CF9AE}" pid="10" name="Шаблон">
    <vt:lpwstr>rep_maket.XLT</vt:lpwstr>
  </property>
  <property fmtid="{D5CDD505-2E9C-101B-9397-08002B2CF9AE}" pid="11" name="Локальная база">
    <vt:lpwstr>используется</vt:lpwstr>
  </property>
</Properties>
</file>